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Имконплюс фарм\контракт (резиденты РУз)\прайс лист\"/>
    </mc:Choice>
  </mc:AlternateContent>
  <xr:revisionPtr revIDLastSave="0" documentId="13_ncr:1_{D1C0FE20-1C5E-4ED4-84D3-BE692E7CCE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райс лист" sheetId="1" r:id="rId1"/>
  </sheets>
  <definedNames>
    <definedName name="_xlnm.Print_Area" localSheetId="0">'прайс лист'!$A$1:$K$131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" l="1"/>
  <c r="F37" i="1"/>
  <c r="K106" i="1" l="1"/>
  <c r="F106" i="1"/>
  <c r="F45" i="1"/>
  <c r="F44" i="1"/>
  <c r="F43" i="1"/>
  <c r="F42" i="1"/>
  <c r="K45" i="1"/>
  <c r="K44" i="1"/>
  <c r="K43" i="1"/>
  <c r="K42" i="1"/>
  <c r="F30" i="1"/>
  <c r="K114" i="1" l="1"/>
  <c r="K113" i="1"/>
  <c r="K112" i="1"/>
  <c r="K111" i="1"/>
  <c r="K110" i="1"/>
  <c r="K109" i="1"/>
  <c r="F114" i="1"/>
  <c r="F113" i="1"/>
  <c r="F112" i="1"/>
  <c r="F110" i="1"/>
  <c r="F109" i="1"/>
  <c r="K108" i="1"/>
  <c r="F108" i="1"/>
  <c r="K119" i="1"/>
  <c r="F119" i="1"/>
  <c r="F128" i="1"/>
  <c r="F127" i="1"/>
  <c r="F125" i="1"/>
  <c r="F105" i="1"/>
  <c r="F107" i="1"/>
  <c r="F111" i="1"/>
  <c r="F116" i="1"/>
  <c r="F117" i="1"/>
  <c r="F118" i="1"/>
  <c r="F120" i="1"/>
  <c r="F121" i="1"/>
  <c r="F122" i="1"/>
  <c r="F104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76" i="1"/>
  <c r="F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9" i="1"/>
  <c r="F1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1" i="1"/>
  <c r="F32" i="1"/>
  <c r="F33" i="1"/>
  <c r="F34" i="1"/>
  <c r="F35" i="1"/>
  <c r="F36" i="1"/>
  <c r="F38" i="1"/>
  <c r="F39" i="1"/>
  <c r="F40" i="1"/>
  <c r="F41" i="1"/>
  <c r="F8" i="1"/>
  <c r="K18" i="1"/>
  <c r="K38" i="1"/>
  <c r="K39" i="1"/>
  <c r="K40" i="1"/>
  <c r="K41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9" i="1"/>
  <c r="K10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30" i="1"/>
  <c r="K31" i="1"/>
  <c r="K32" i="1"/>
  <c r="K33" i="1"/>
  <c r="K34" i="1"/>
  <c r="K35" i="1"/>
  <c r="K36" i="1"/>
  <c r="K118" i="1"/>
  <c r="K120" i="1"/>
  <c r="K122" i="1"/>
  <c r="K127" i="1"/>
  <c r="K76" i="1"/>
  <c r="K125" i="1"/>
  <c r="K104" i="1"/>
  <c r="K105" i="1"/>
  <c r="K107" i="1"/>
  <c r="K116" i="1"/>
  <c r="K117" i="1"/>
  <c r="K121" i="1"/>
  <c r="K128" i="1"/>
  <c r="K8" i="1"/>
</calcChain>
</file>

<file path=xl/sharedStrings.xml><?xml version="1.0" encoding="utf-8"?>
<sst xmlns="http://schemas.openxmlformats.org/spreadsheetml/2006/main" count="487" uniqueCount="206">
  <si>
    <t>№</t>
  </si>
  <si>
    <t>Наименование</t>
  </si>
  <si>
    <t>Ед. изм</t>
  </si>
  <si>
    <t>Производитель</t>
  </si>
  <si>
    <t>Годность</t>
  </si>
  <si>
    <t>шт</t>
  </si>
  <si>
    <t>ООО "IMKONPLUS PHARM"</t>
  </si>
  <si>
    <t>уп</t>
  </si>
  <si>
    <t>Цена с учётом НДС</t>
  </si>
  <si>
    <t>100/5000</t>
  </si>
  <si>
    <t>1</t>
  </si>
  <si>
    <t>25/500</t>
  </si>
  <si>
    <t>10/500</t>
  </si>
  <si>
    <t>10/250</t>
  </si>
  <si>
    <t>100/1000</t>
  </si>
  <si>
    <t>МФО: 00873, ИНН: 307597296, ОКЭД: 21.20.0</t>
  </si>
  <si>
    <t>Р/с: 2020 8000 3052 5835 3001 в Самаркандском филиале АО «ASAKABANK»</t>
  </si>
  <si>
    <t>1/180</t>
  </si>
  <si>
    <t>1/240</t>
  </si>
  <si>
    <t>25/400</t>
  </si>
  <si>
    <t>ожидается</t>
  </si>
  <si>
    <r>
      <t xml:space="preserve">E-mail: imkonpluspharm@gmail.com
</t>
    </r>
    <r>
      <rPr>
        <b/>
        <sz val="13"/>
        <color theme="1"/>
        <rFont val="Times New Roman"/>
        <family val="1"/>
        <charset val="204"/>
      </rPr>
      <t>Телефон для брони: +998 55 705 0105; 97 330 2512</t>
    </r>
    <r>
      <rPr>
        <sz val="13"/>
        <color theme="1"/>
        <rFont val="Times New Roman"/>
        <family val="1"/>
        <charset val="204"/>
      </rPr>
      <t xml:space="preserve"> (телеграм)</t>
    </r>
  </si>
  <si>
    <t>"Shandong Qinkai Medical Industry Co., Ltd" Китай</t>
  </si>
  <si>
    <t>"Harsoria Healthcare Pvt. Ltd" Индия</t>
  </si>
  <si>
    <t>"Changzhou Yuekang Medical Appliance Co., Ltd" Китай</t>
  </si>
  <si>
    <t>"Nantong Angel Medical Instruments Co., Ltd" Китай</t>
  </si>
  <si>
    <t>Заказ</t>
  </si>
  <si>
    <t xml:space="preserve">Лейкопластыри и пластыри, стерильные и нестерильные </t>
  </si>
  <si>
    <t>Катетеры и мочеприёмник</t>
  </si>
  <si>
    <t>Сумма заказа</t>
  </si>
  <si>
    <t>Системы инфузионные и для переливания крови</t>
  </si>
  <si>
    <t>Многоразовые изделия</t>
  </si>
  <si>
    <t>Почтовый адрес: г.Самарканд, ул. Озод Шарк, д. 17, почтовый индекс: 140103</t>
  </si>
  <si>
    <t>Бинты эластичные</t>
  </si>
  <si>
    <t>12/720</t>
  </si>
  <si>
    <t>не ограничен</t>
  </si>
  <si>
    <t>"Golden Horse Medical Equipment (Wuxi) Co., Ltd" Китай</t>
  </si>
  <si>
    <t>-</t>
  </si>
  <si>
    <t>Трубки эндотрахеальные и зонд желудоный</t>
  </si>
  <si>
    <t>100/2000</t>
  </si>
  <si>
    <t>40/800</t>
  </si>
  <si>
    <t>30/600</t>
  </si>
  <si>
    <t>20/400</t>
  </si>
  <si>
    <t>15/300</t>
  </si>
  <si>
    <t>10/200</t>
  </si>
  <si>
    <t>"Changzhou Huankang Medical Device Co., Ltd" Китай</t>
  </si>
  <si>
    <t>20/200</t>
  </si>
  <si>
    <t>Цена без НДС</t>
  </si>
  <si>
    <t>120</t>
  </si>
  <si>
    <t xml:space="preserve">1/735         </t>
  </si>
  <si>
    <t xml:space="preserve">1/490         </t>
  </si>
  <si>
    <t>1/392</t>
  </si>
  <si>
    <t>1/294</t>
  </si>
  <si>
    <t>1/616</t>
  </si>
  <si>
    <t>1/336</t>
  </si>
  <si>
    <t>1/400</t>
  </si>
  <si>
    <t>1/325</t>
  </si>
  <si>
    <t>1/300</t>
  </si>
  <si>
    <t>1/175</t>
  </si>
  <si>
    <t>1/150</t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</si>
  <si>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1cm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</si>
  <si>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1,25cm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</si>
  <si>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2cm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</si>
  <si>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2,5cm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</si>
  <si>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3cm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</si>
  <si>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4cm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</si>
  <si>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полиэтилен.</t>
    </r>
    <r>
      <rPr>
        <sz val="13"/>
        <color theme="1"/>
        <rFont val="Times New Roman"/>
        <family val="1"/>
        <charset val="204"/>
      </rPr>
      <t xml:space="preserve"> перфорирован </t>
    </r>
    <r>
      <rPr>
        <b/>
        <sz val="13"/>
        <color theme="1"/>
        <rFont val="Times New Roman"/>
        <family val="1"/>
        <charset val="204"/>
      </rPr>
      <t xml:space="preserve">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</si>
  <si>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1cm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</si>
  <si>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1,25cm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</si>
  <si>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2cm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</si>
  <si>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2,5cm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</si>
  <si>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3cm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</si>
  <si>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4cm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</si>
  <si>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</t>
    </r>
    <r>
      <rPr>
        <b/>
        <sz val="13"/>
        <color theme="1"/>
        <rFont val="Times New Roman"/>
        <family val="1"/>
        <charset val="204"/>
      </rPr>
      <t>бумажная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</si>
  <si>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 </t>
    </r>
    <r>
      <rPr>
        <b/>
        <sz val="13"/>
        <color theme="1"/>
        <rFont val="Times New Roman"/>
        <family val="1"/>
        <charset val="204"/>
      </rPr>
      <t xml:space="preserve">1cm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</si>
  <si>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 </t>
    </r>
    <r>
      <rPr>
        <b/>
        <sz val="13"/>
        <color theme="1"/>
        <rFont val="Times New Roman"/>
        <family val="1"/>
        <charset val="204"/>
      </rPr>
      <t xml:space="preserve">1,25cm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</si>
  <si>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</t>
    </r>
    <r>
      <rPr>
        <b/>
        <sz val="13"/>
        <color theme="1"/>
        <rFont val="Times New Roman"/>
        <family val="1"/>
        <charset val="204"/>
      </rPr>
      <t xml:space="preserve">2cm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</si>
  <si>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</t>
    </r>
    <r>
      <rPr>
        <b/>
        <sz val="13"/>
        <color theme="1"/>
        <rFont val="Times New Roman"/>
        <family val="1"/>
        <charset val="204"/>
      </rPr>
      <t xml:space="preserve">2,5cm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</si>
  <si>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</t>
    </r>
    <r>
      <rPr>
        <b/>
        <sz val="13"/>
        <color theme="1"/>
        <rFont val="Times New Roman"/>
        <family val="1"/>
        <charset val="204"/>
      </rPr>
      <t xml:space="preserve">3cm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</si>
  <si>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</t>
    </r>
    <r>
      <rPr>
        <b/>
        <sz val="13"/>
        <color theme="1"/>
        <rFont val="Times New Roman"/>
        <family val="1"/>
        <charset val="204"/>
      </rPr>
      <t xml:space="preserve">4cm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</si>
  <si>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Лейкопластырь MEDIK PLAST гипоаллер. на </t>
    </r>
    <r>
      <rPr>
        <b/>
        <sz val="13"/>
        <color theme="1"/>
        <rFont val="Times New Roman"/>
        <family val="1"/>
        <charset val="204"/>
      </rPr>
      <t xml:space="preserve">тканевой </t>
    </r>
    <r>
      <rPr>
        <sz val="13"/>
        <color theme="1"/>
        <rFont val="Times New Roman"/>
        <family val="1"/>
        <charset val="204"/>
      </rPr>
      <t xml:space="preserve">основе </t>
    </r>
    <r>
      <rPr>
        <b/>
        <sz val="13"/>
        <color theme="1"/>
        <rFont val="Times New Roman"/>
        <family val="1"/>
        <charset val="204"/>
      </rPr>
      <t xml:space="preserve">5cm x 5m </t>
    </r>
    <r>
      <rPr>
        <sz val="13"/>
        <color theme="1"/>
        <rFont val="Times New Roman"/>
        <family val="1"/>
        <charset val="204"/>
      </rPr>
      <t>№1</t>
    </r>
  </si>
  <si>
    <r>
      <t xml:space="preserve">Пластырь MEDIK PLAST </t>
    </r>
    <r>
      <rPr>
        <b/>
        <sz val="13"/>
        <color theme="1"/>
        <rFont val="Times New Roman"/>
        <family val="1"/>
        <charset val="204"/>
      </rPr>
      <t>бактер.</t>
    </r>
    <r>
      <rPr>
        <sz val="13"/>
        <color theme="1"/>
        <rFont val="Times New Roman"/>
        <family val="1"/>
        <charset val="204"/>
      </rPr>
      <t xml:space="preserve"> на полиэтилен. перфорирован. </t>
    </r>
    <r>
      <rPr>
        <b/>
        <sz val="13"/>
        <color theme="1"/>
        <rFont val="Times New Roman"/>
        <family val="1"/>
        <charset val="204"/>
      </rPr>
      <t>72mm x 19mm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>№500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</si>
  <si>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нетканной основе MEDIK PLAST </t>
    </r>
    <r>
      <rPr>
        <b/>
        <sz val="13"/>
        <color theme="1"/>
        <rFont val="Times New Roman"/>
        <family val="1"/>
        <charset val="204"/>
      </rPr>
      <t>10cm x 15cm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</si>
  <si>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нетканной основе MEDIK PLAST </t>
    </r>
    <r>
      <rPr>
        <b/>
        <sz val="13"/>
        <color theme="1"/>
        <rFont val="Times New Roman"/>
        <family val="1"/>
        <charset val="204"/>
      </rPr>
      <t>10cm x 20cm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</si>
  <si>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нетканной основе MEDIK PLAST </t>
    </r>
    <r>
      <rPr>
        <b/>
        <sz val="13"/>
        <color theme="1"/>
        <rFont val="Times New Roman"/>
        <family val="1"/>
        <charset val="204"/>
      </rPr>
      <t>10cm x 25cm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</si>
  <si>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полиуретановой основе MEDIK PLAST </t>
    </r>
    <r>
      <rPr>
        <b/>
        <sz val="13"/>
        <color theme="1"/>
        <rFont val="Times New Roman"/>
        <family val="1"/>
        <charset val="204"/>
      </rPr>
      <t>9cm x 15cm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</si>
  <si>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полиуретановой основе MEDIK PLAST </t>
    </r>
    <r>
      <rPr>
        <b/>
        <sz val="13"/>
        <color theme="1"/>
        <rFont val="Times New Roman"/>
        <family val="1"/>
        <charset val="204"/>
      </rPr>
      <t>9cm x 20cm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</si>
  <si>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полиуретановой основе MEDIK PLAST </t>
    </r>
    <r>
      <rPr>
        <b/>
        <sz val="13"/>
        <color theme="1"/>
        <rFont val="Times New Roman"/>
        <family val="1"/>
        <charset val="204"/>
      </rPr>
      <t>9cm x 25cm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</si>
  <si>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полиуретановой основе MEDIK PLAST </t>
    </r>
    <r>
      <rPr>
        <b/>
        <sz val="13"/>
        <color theme="1"/>
        <rFont val="Times New Roman"/>
        <family val="1"/>
        <charset val="204"/>
      </rPr>
      <t>9cm x 30cm</t>
    </r>
    <r>
      <rPr>
        <sz val="13"/>
        <color theme="1"/>
        <rFont val="Times New Roman"/>
        <family val="1"/>
        <charset val="204"/>
      </rPr>
      <t xml:space="preserve"> №20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</si>
  <si>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80mm x 1m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</si>
  <si>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80mm x 1,5m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</si>
  <si>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80mm x 2m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</si>
  <si>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80mm x 3m</t>
    </r>
    <r>
      <rPr>
        <sz val="13"/>
        <color theme="1"/>
        <rFont val="Times New Roman"/>
        <family val="1"/>
        <charset val="204"/>
      </rPr>
      <t xml:space="preserve"> №1</t>
    </r>
  </si>
  <si>
    <r>
      <t>Бинт эластичный медицинский MEDIK PLAST</t>
    </r>
    <r>
      <rPr>
        <b/>
        <sz val="13"/>
        <color theme="1"/>
        <rFont val="Times New Roman"/>
        <family val="1"/>
        <charset val="204"/>
      </rPr>
      <t xml:space="preserve"> 80mm x 4m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</si>
  <si>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80mm x 5m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</si>
  <si>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80mm x 6m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</si>
  <si>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100mm x 1m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</si>
  <si>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100mm x 1,5m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</si>
  <si>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100mm x 2m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</si>
  <si>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100mm x 3m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</si>
  <si>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100mm x 4m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</si>
  <si>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 xml:space="preserve">100mm x 5m </t>
    </r>
    <r>
      <rPr>
        <sz val="13"/>
        <color theme="1"/>
        <rFont val="Times New Roman"/>
        <family val="1"/>
        <charset val="204"/>
      </rPr>
      <t>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</si>
  <si>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100mm x 6m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</si>
  <si>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1m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</si>
  <si>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1,5m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</si>
  <si>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2m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</si>
  <si>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3m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</si>
  <si>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4m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</si>
  <si>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5m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</si>
  <si>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120mm x 6m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</si>
  <si>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 xml:space="preserve">CH/FR 04 </t>
    </r>
    <r>
      <rPr>
        <sz val="13"/>
        <color theme="1"/>
        <rFont val="Times New Roman"/>
        <family val="1"/>
        <charset val="204"/>
      </rPr>
      <t>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</si>
  <si>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06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</si>
  <si>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08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</si>
  <si>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10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</si>
  <si>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12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</si>
  <si>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14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</si>
  <si>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16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</si>
  <si>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18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</si>
  <si>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 xml:space="preserve">CH/FR 20 </t>
    </r>
    <r>
      <rPr>
        <sz val="13"/>
        <color theme="1"/>
        <rFont val="Times New Roman"/>
        <family val="1"/>
        <charset val="204"/>
      </rPr>
      <t>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</si>
  <si>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 xml:space="preserve">CH/FR 22 </t>
    </r>
    <r>
      <rPr>
        <sz val="13"/>
        <color theme="1"/>
        <rFont val="Times New Roman"/>
        <family val="1"/>
        <charset val="204"/>
      </rPr>
      <t>№1</t>
    </r>
  </si>
  <si>
    <r>
      <t xml:space="preserve">Зонд желудочный MEDIK PLAST </t>
    </r>
    <r>
      <rPr>
        <b/>
        <sz val="13"/>
        <color theme="1"/>
        <rFont val="Times New Roman"/>
        <family val="1"/>
        <charset val="204"/>
      </rPr>
      <t>CH/FR 24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</si>
  <si>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2.5-(10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</si>
  <si>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3.0-(12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</si>
  <si>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3.5-(14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</si>
  <si>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4.0-(16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</si>
  <si>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4.5-(18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</si>
  <si>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5.0-(20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</si>
  <si>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5.5-(22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</si>
  <si>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6.0-(24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</si>
  <si>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6.5-(26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</si>
  <si>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7.0-(28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</si>
  <si>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7.5-(30 Ch/Fr)</t>
    </r>
  </si>
  <si>
    <r>
      <t>Трубка эндотрахеальная тип Мерфи с манжетой MEDIK PLAST</t>
    </r>
    <r>
      <rPr>
        <b/>
        <sz val="13"/>
        <color theme="1"/>
        <rFont val="Times New Roman"/>
        <family val="1"/>
        <charset val="204"/>
      </rPr>
      <t xml:space="preserve"> 8.0-(32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</si>
  <si>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8.5-(34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</si>
  <si>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9.0-(36 Ch/Fr)</t>
    </r>
  </si>
  <si>
    <r>
      <t xml:space="preserve">Трубка эндотрахеальная тип Мерфи с манжетой MEDIK PLAST </t>
    </r>
    <r>
      <rPr>
        <b/>
        <sz val="13"/>
        <color theme="1"/>
        <rFont val="Times New Roman"/>
        <family val="1"/>
        <charset val="204"/>
      </rPr>
      <t>9.5-(38 Ch/Fr)</t>
    </r>
  </si>
  <si>
    <r>
      <t>Трубка эндотрахеальная тип Мерфи с манжетой MEDIK PLAST</t>
    </r>
    <r>
      <rPr>
        <b/>
        <sz val="13"/>
        <color theme="1"/>
        <rFont val="Times New Roman"/>
        <family val="1"/>
        <charset val="204"/>
      </rPr>
      <t xml:space="preserve"> 10.0-(40 Ch/Fr)</t>
    </r>
  </si>
  <si>
    <r>
      <t xml:space="preserve">Катетер бабочка MEDIK PLAST </t>
    </r>
    <r>
      <rPr>
        <b/>
        <sz val="13"/>
        <color theme="1"/>
        <rFont val="Times New Roman"/>
        <family val="1"/>
        <charset val="204"/>
      </rPr>
      <t>21G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</si>
  <si>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бабочка MEDIK PLAST </t>
    </r>
    <r>
      <rPr>
        <b/>
        <sz val="13"/>
        <color theme="1"/>
        <rFont val="Times New Roman"/>
        <family val="1"/>
        <charset val="204"/>
      </rPr>
      <t>22G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</si>
  <si>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бабочка MEDIK PLAST </t>
    </r>
    <r>
      <rPr>
        <b/>
        <sz val="13"/>
        <color theme="1"/>
        <rFont val="Times New Roman"/>
        <family val="1"/>
        <charset val="204"/>
      </rPr>
      <t>23G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</si>
  <si>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бабочка MEDIK PLAST </t>
    </r>
    <r>
      <rPr>
        <b/>
        <sz val="13"/>
        <color theme="1"/>
        <rFont val="Times New Roman"/>
        <family val="1"/>
        <charset val="204"/>
      </rPr>
      <t>24G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</si>
  <si>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бабочка MEDIK PLAST </t>
    </r>
    <r>
      <rPr>
        <b/>
        <sz val="13"/>
        <color theme="1"/>
        <rFont val="Times New Roman"/>
        <family val="1"/>
        <charset val="204"/>
      </rPr>
      <t>25G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</si>
  <si>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14G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</si>
  <si>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16G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</si>
  <si>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18G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</si>
  <si>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20G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</si>
  <si>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22G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</si>
  <si>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24G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</si>
  <si>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Канюля внутривенная с крыльями и портом MEDIK PLAST </t>
    </r>
    <r>
      <rPr>
        <b/>
        <sz val="13"/>
        <color theme="1"/>
        <rFont val="Times New Roman"/>
        <family val="1"/>
        <charset val="204"/>
      </rPr>
      <t>26G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</si>
  <si>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фолея латексный 2-х ходовой MEDIK PLAST </t>
    </r>
    <r>
      <rPr>
        <b/>
        <sz val="13"/>
        <color theme="1"/>
        <rFont val="Times New Roman"/>
        <family val="1"/>
        <charset val="204"/>
      </rPr>
      <t>12FR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</si>
  <si>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фолея латексный 2-х ходовой MEDIK PLAST </t>
    </r>
    <r>
      <rPr>
        <b/>
        <sz val="13"/>
        <color theme="1"/>
        <rFont val="Times New Roman"/>
        <family val="1"/>
        <charset val="204"/>
      </rPr>
      <t>14FR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</si>
  <si>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фолея латексный 2-х ходовой MEDIK PLAST </t>
    </r>
    <r>
      <rPr>
        <b/>
        <sz val="13"/>
        <color theme="1"/>
        <rFont val="Times New Roman"/>
        <family val="1"/>
        <charset val="204"/>
      </rPr>
      <t>16FR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</si>
  <si>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фолея латексный 2-х ходовой MEDIK PLAST </t>
    </r>
    <r>
      <rPr>
        <b/>
        <sz val="13"/>
        <color theme="1"/>
        <rFont val="Times New Roman"/>
        <family val="1"/>
        <charset val="204"/>
      </rPr>
      <t>18FR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</si>
  <si>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фолея латексный 2-х ходовой MEDIK PLAST </t>
    </r>
    <r>
      <rPr>
        <b/>
        <sz val="13"/>
        <color theme="1"/>
        <rFont val="Times New Roman"/>
        <family val="1"/>
        <charset val="204"/>
      </rPr>
      <t>20FR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</si>
  <si>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Катетер фолея латексный 2-х ходовой MEDIK PLAST </t>
    </r>
    <r>
      <rPr>
        <b/>
        <sz val="13"/>
        <color theme="1"/>
        <rFont val="Times New Roman"/>
        <family val="1"/>
        <charset val="204"/>
      </rPr>
      <t>22FR</t>
    </r>
    <r>
      <rPr>
        <sz val="13"/>
        <color theme="1"/>
        <rFont val="Times New Roman"/>
        <family val="1"/>
        <charset val="204"/>
      </rPr>
      <t xml:space="preserve"> №1</t>
    </r>
  </si>
  <si>
    <r>
      <t xml:space="preserve">Мочеприемник Т-образный MEDIK PLAST </t>
    </r>
    <r>
      <rPr>
        <b/>
        <sz val="13"/>
        <color theme="1"/>
        <rFont val="Times New Roman"/>
        <family val="1"/>
        <charset val="204"/>
      </rPr>
      <t>2000 ml</t>
    </r>
    <r>
      <rPr>
        <sz val="13"/>
        <color theme="1"/>
        <rFont val="Times New Roman"/>
        <family val="1"/>
        <charset val="204"/>
      </rPr>
      <t xml:space="preserve"> №1</t>
    </r>
  </si>
  <si>
    <t>Система инфузионная MEDIK PLAST №1</t>
  </si>
  <si>
    <t>Система для вливания крови и заменителей MEDIK PLAST №1</t>
  </si>
  <si>
    <t>Термометр ртутный MEDIK PLAST №1</t>
  </si>
  <si>
    <t>50/1000</t>
  </si>
  <si>
    <t>"Jiangsu Webest Medical Product Co., Ltd" Китай</t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</si>
  <si>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140mm x 1m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</si>
  <si>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140mm x 1,5m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</si>
  <si>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140mm x 2m №1</t>
    </r>
  </si>
  <si>
    <r>
      <t>Бинт эластичный медицинский MEDIK PLAST</t>
    </r>
    <r>
      <rPr>
        <b/>
        <sz val="13"/>
        <color theme="1"/>
        <rFont val="Times New Roman"/>
        <family val="1"/>
        <charset val="204"/>
      </rPr>
      <t xml:space="preserve"> 140mm x 3m №1</t>
    </r>
  </si>
  <si>
    <r>
      <t>Бинт эластичный медицинский MEDIK PLAST</t>
    </r>
    <r>
      <rPr>
        <b/>
        <sz val="13"/>
        <color theme="1"/>
        <rFont val="Times New Roman"/>
        <family val="1"/>
        <charset val="204"/>
      </rPr>
      <t xml:space="preserve"> 140mm x 4m №1</t>
    </r>
  </si>
  <si>
    <r>
      <t xml:space="preserve">Бинт эластичный медицинский MEDIK PLAST </t>
    </r>
    <r>
      <rPr>
        <b/>
        <sz val="13"/>
        <color theme="1"/>
        <rFont val="Times New Roman"/>
        <family val="1"/>
        <charset val="204"/>
      </rPr>
      <t>140mm x 5m №1</t>
    </r>
  </si>
  <si>
    <r>
      <t>Бинт эластичный медицинский MEDIK PLAST</t>
    </r>
    <r>
      <rPr>
        <b/>
        <sz val="13"/>
        <color theme="1"/>
        <rFont val="Times New Roman"/>
        <family val="1"/>
        <charset val="204"/>
      </rPr>
      <t xml:space="preserve"> 140mm x 6m №1</t>
    </r>
  </si>
  <si>
    <t>1/736</t>
  </si>
  <si>
    <t>1/93</t>
  </si>
  <si>
    <t>1/63</t>
  </si>
  <si>
    <t>1/75</t>
  </si>
  <si>
    <t>1/48</t>
  </si>
  <si>
    <t>1/86</t>
  </si>
  <si>
    <t>1/62</t>
  </si>
  <si>
    <t>1/40</t>
  </si>
  <si>
    <t>1/98</t>
  </si>
  <si>
    <t>1/72</t>
  </si>
  <si>
    <t>1/50</t>
  </si>
  <si>
    <t>1/32</t>
  </si>
  <si>
    <t>Жгут латексный MEDIK PLAST №1</t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</si>
  <si>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из нетканого</t>
    </r>
    <r>
      <rPr>
        <sz val="13"/>
        <color theme="1"/>
        <rFont val="Times New Roman"/>
        <family val="1"/>
        <charset val="204"/>
      </rPr>
      <t xml:space="preserve"> материала нестерильный MEDIK PLAST </t>
    </r>
    <r>
      <rPr>
        <b/>
        <sz val="13"/>
        <color theme="1"/>
        <rFont val="Times New Roman"/>
        <family val="1"/>
        <charset val="204"/>
      </rPr>
      <t>2,5cm х 10m</t>
    </r>
    <r>
      <rPr>
        <sz val="13"/>
        <color theme="1"/>
        <rFont val="Times New Roman"/>
        <family val="1"/>
        <charset val="204"/>
      </rPr>
      <t xml:space="preserve"> №1 (аналог hiperskin)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</si>
  <si>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из нетканого</t>
    </r>
    <r>
      <rPr>
        <sz val="13"/>
        <color theme="1"/>
        <rFont val="Times New Roman"/>
        <family val="1"/>
        <charset val="204"/>
      </rPr>
      <t xml:space="preserve"> материала нестерильный MEDIK PLAST </t>
    </r>
    <r>
      <rPr>
        <b/>
        <sz val="13"/>
        <color theme="1"/>
        <rFont val="Times New Roman"/>
        <family val="1"/>
        <charset val="204"/>
      </rPr>
      <t>5cm х 10m</t>
    </r>
    <r>
      <rPr>
        <sz val="13"/>
        <color theme="1"/>
        <rFont val="Times New Roman"/>
        <family val="1"/>
        <charset val="204"/>
      </rPr>
      <t xml:space="preserve"> №1 (аналог hiperskin)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</si>
  <si>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из нетканого</t>
    </r>
    <r>
      <rPr>
        <sz val="13"/>
        <color theme="1"/>
        <rFont val="Times New Roman"/>
        <family val="1"/>
        <charset val="204"/>
      </rPr>
      <t xml:space="preserve"> материала нестерильный MEDIK PLAST </t>
    </r>
    <r>
      <rPr>
        <b/>
        <sz val="13"/>
        <color theme="1"/>
        <rFont val="Times New Roman"/>
        <family val="1"/>
        <charset val="204"/>
      </rPr>
      <t>10cm х 10m</t>
    </r>
    <r>
      <rPr>
        <sz val="13"/>
        <color theme="1"/>
        <rFont val="Times New Roman"/>
        <family val="1"/>
        <charset val="204"/>
      </rPr>
      <t xml:space="preserve"> №1 (аналог hiperskin)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</si>
  <si>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из нетканого</t>
    </r>
    <r>
      <rPr>
        <sz val="13"/>
        <color theme="1"/>
        <rFont val="Times New Roman"/>
        <family val="1"/>
        <charset val="204"/>
      </rPr>
      <t xml:space="preserve"> материала нестерильный MEDIK PLAST </t>
    </r>
    <r>
      <rPr>
        <b/>
        <sz val="13"/>
        <color theme="1"/>
        <rFont val="Times New Roman"/>
        <family val="1"/>
        <charset val="204"/>
      </rPr>
      <t>15cm х 10m</t>
    </r>
    <r>
      <rPr>
        <sz val="13"/>
        <color theme="1"/>
        <rFont val="Times New Roman"/>
        <family val="1"/>
        <charset val="204"/>
      </rPr>
      <t xml:space="preserve"> №1 (аналог hiperskin)</t>
    </r>
  </si>
  <si>
    <t>1/64</t>
  </si>
  <si>
    <t>1/42</t>
  </si>
  <si>
    <t>1/36</t>
  </si>
  <si>
    <t>1/30</t>
  </si>
  <si>
    <t>1/37</t>
  </si>
  <si>
    <t>1/26</t>
  </si>
  <si>
    <t>1/22</t>
  </si>
  <si>
    <t>1/24</t>
  </si>
  <si>
    <t>Изображение</t>
  </si>
  <si>
    <t>1/500</t>
  </si>
  <si>
    <t>1/192</t>
  </si>
  <si>
    <t>1/52</t>
  </si>
  <si>
    <t>Уп/Оргинал</t>
  </si>
  <si>
    <t>1/25</t>
  </si>
  <si>
    <t>1/20</t>
  </si>
  <si>
    <t>1/60</t>
  </si>
  <si>
    <r>
      <t xml:space="preserve">Стерильные </t>
    </r>
    <r>
      <rPr>
        <b/>
        <sz val="13"/>
        <color theme="1"/>
        <rFont val="Times New Roman"/>
        <family val="1"/>
        <charset val="204"/>
      </rPr>
      <t>нейрохирургические нейропатчи</t>
    </r>
    <r>
      <rPr>
        <sz val="13"/>
        <color theme="1"/>
        <rFont val="Times New Roman"/>
        <family val="1"/>
        <charset val="204"/>
      </rPr>
      <t xml:space="preserve"> с рентгеновской нитью MEDIK PLAST </t>
    </r>
    <r>
      <rPr>
        <b/>
        <sz val="13"/>
        <color theme="1"/>
        <rFont val="Times New Roman"/>
        <family val="1"/>
        <charset val="204"/>
      </rPr>
      <t>12x25mm</t>
    </r>
    <r>
      <rPr>
        <sz val="13"/>
        <color theme="1"/>
        <rFont val="Times New Roman"/>
        <family val="1"/>
        <charset val="204"/>
      </rPr>
      <t xml:space="preserve"> №10</t>
    </r>
  </si>
  <si>
    <r>
      <t xml:space="preserve">Стерильные </t>
    </r>
    <r>
      <rPr>
        <b/>
        <sz val="13"/>
        <color theme="1"/>
        <rFont val="Times New Roman"/>
        <family val="1"/>
        <charset val="204"/>
      </rPr>
      <t>нейрохирургические нейропатчи</t>
    </r>
    <r>
      <rPr>
        <sz val="13"/>
        <color theme="1"/>
        <rFont val="Times New Roman"/>
        <family val="1"/>
        <charset val="204"/>
      </rPr>
      <t xml:space="preserve"> с рентгеновской нитью MEDIK PLAST </t>
    </r>
    <r>
      <rPr>
        <b/>
        <sz val="13"/>
        <color theme="1"/>
        <rFont val="Times New Roman"/>
        <family val="1"/>
        <charset val="204"/>
      </rPr>
      <t>12x50mm</t>
    </r>
    <r>
      <rPr>
        <sz val="13"/>
        <color theme="1"/>
        <rFont val="Times New Roman"/>
        <family val="1"/>
        <charset val="204"/>
      </rPr>
      <t xml:space="preserve"> №10</t>
    </r>
  </si>
  <si>
    <r>
      <t xml:space="preserve">Стерильные </t>
    </r>
    <r>
      <rPr>
        <b/>
        <sz val="13"/>
        <color theme="1"/>
        <rFont val="Times New Roman"/>
        <family val="1"/>
        <charset val="204"/>
      </rPr>
      <t>нейрохирургические нейропатчи</t>
    </r>
    <r>
      <rPr>
        <sz val="13"/>
        <color theme="1"/>
        <rFont val="Times New Roman"/>
        <family val="1"/>
        <charset val="204"/>
      </rPr>
      <t xml:space="preserve"> с рентгеновской нитью MEDIK PLAST </t>
    </r>
    <r>
      <rPr>
        <b/>
        <sz val="13"/>
        <color theme="1"/>
        <rFont val="Times New Roman"/>
        <family val="1"/>
        <charset val="204"/>
      </rPr>
      <t>25x50mm</t>
    </r>
    <r>
      <rPr>
        <sz val="13"/>
        <color theme="1"/>
        <rFont val="Times New Roman"/>
        <family val="1"/>
        <charset val="204"/>
      </rPr>
      <t xml:space="preserve"> №10</t>
    </r>
  </si>
  <si>
    <r>
      <t xml:space="preserve">Стерильные </t>
    </r>
    <r>
      <rPr>
        <b/>
        <sz val="13"/>
        <color theme="1"/>
        <rFont val="Times New Roman"/>
        <family val="1"/>
        <charset val="204"/>
      </rPr>
      <t>нейрохирургические нейропатчи</t>
    </r>
    <r>
      <rPr>
        <sz val="13"/>
        <color theme="1"/>
        <rFont val="Times New Roman"/>
        <family val="1"/>
        <charset val="204"/>
      </rPr>
      <t xml:space="preserve"> с рентгеновской нитью MEDIK PLAST </t>
    </r>
    <r>
      <rPr>
        <b/>
        <sz val="13"/>
        <color theme="1"/>
        <rFont val="Times New Roman"/>
        <family val="1"/>
        <charset val="204"/>
      </rPr>
      <t>25x75mm</t>
    </r>
    <r>
      <rPr>
        <sz val="13"/>
        <color theme="1"/>
        <rFont val="Times New Roman"/>
        <family val="1"/>
        <charset val="204"/>
      </rPr>
      <t xml:space="preserve"> №10</t>
    </r>
  </si>
  <si>
    <r>
      <t xml:space="preserve">Пластырь </t>
    </r>
    <r>
      <rPr>
        <b/>
        <sz val="13"/>
        <color theme="1"/>
        <rFont val="Times New Roman"/>
        <family val="1"/>
        <charset val="204"/>
      </rPr>
      <t>послеоперационный стерильный</t>
    </r>
    <r>
      <rPr>
        <sz val="13"/>
        <color theme="1"/>
        <rFont val="Times New Roman"/>
        <family val="1"/>
        <charset val="204"/>
      </rPr>
      <t xml:space="preserve"> на нетканной основе MEDIK PLAST </t>
    </r>
    <r>
      <rPr>
        <b/>
        <sz val="13"/>
        <color theme="1"/>
        <rFont val="Times New Roman"/>
        <family val="1"/>
        <charset val="204"/>
      </rPr>
      <t>10cm x 30cm</t>
    </r>
    <r>
      <rPr>
        <sz val="13"/>
        <color theme="1"/>
        <rFont val="Times New Roman"/>
        <family val="1"/>
        <charset val="204"/>
      </rPr>
      <t xml:space="preserve"> №20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</si>
</sst>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3" fontId="3" fillId="2" borderId="1" xfId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0" fillId="0" borderId="9" xfId="0" applyBorder="1"/>
    <xf numFmtId="164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43" fontId="3" fillId="2" borderId="1" xfId="2" applyFont="1" applyFill="1" applyBorder="1" applyAlignment="1">
      <alignment horizontal="center" vertical="center" wrapText="1"/>
    </xf>
    <xf numFmtId="0" fontId="0" fillId="0" borderId="7" xfId="0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Финансовый" xfId="1" builtinId="3"/>
    <cellStyle name="Финансовый 2" xfId="3" xr:uid="{B9609208-155D-483B-A156-E814576EBAEE}"/>
    <cellStyle name="Финансовый 3" xfId="2" xr:uid="{E04B7555-7F4F-4585-A7CB-913B6633A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40821</xdr:rowOff>
    </xdr:from>
    <xdr:to>
      <xdr:col>2</xdr:col>
      <xdr:colOff>3618940</xdr:colOff>
      <xdr:row>5</xdr:row>
      <xdr:rowOff>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821"/>
          <a:ext cx="6027964" cy="2299608"/>
        </a:xfrm>
        <a:prstGeom prst="rect">
          <a:avLst/>
        </a:prstGeom>
      </xdr:spPr>
    </xdr:pic>
    <xdr:clientData/>
  </xdr:twoCellAnchor>
  <xdr:twoCellAnchor editAs="oneCell">
    <xdr:from>
      <xdr:col>0</xdr:col>
      <xdr:colOff>310736</xdr:colOff>
      <xdr:row>8</xdr:row>
      <xdr:rowOff>72412</xdr:rowOff>
    </xdr:from>
    <xdr:to>
      <xdr:col>2</xdr:col>
      <xdr:colOff>122895</xdr:colOff>
      <xdr:row>12</xdr:row>
      <xdr:rowOff>277092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EEECE07-ADC6-7217-B688-6F14BBD0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36" y="3868557"/>
          <a:ext cx="2375250" cy="1922644"/>
        </a:xfrm>
        <a:prstGeom prst="rect">
          <a:avLst/>
        </a:prstGeom>
      </xdr:spPr>
    </xdr:pic>
    <xdr:clientData/>
  </xdr:twoCellAnchor>
  <xdr:twoCellAnchor editAs="oneCell">
    <xdr:from>
      <xdr:col>0</xdr:col>
      <xdr:colOff>285967</xdr:colOff>
      <xdr:row>14</xdr:row>
      <xdr:rowOff>402115</xdr:rowOff>
    </xdr:from>
    <xdr:to>
      <xdr:col>2</xdr:col>
      <xdr:colOff>124689</xdr:colOff>
      <xdr:row>19</xdr:row>
      <xdr:rowOff>41565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AB140655-DFFC-AF61-0A4E-CF7BC9AA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967" y="6775206"/>
          <a:ext cx="2401813" cy="17869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27215</xdr:rowOff>
    </xdr:from>
    <xdr:to>
      <xdr:col>1</xdr:col>
      <xdr:colOff>2062959</xdr:colOff>
      <xdr:row>29</xdr:row>
      <xdr:rowOff>110343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F7F44F6-D765-62A7-4ABB-0F3F56CB9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12260036"/>
          <a:ext cx="2062959" cy="1498271"/>
        </a:xfrm>
        <a:prstGeom prst="rect">
          <a:avLst/>
        </a:prstGeom>
      </xdr:spPr>
    </xdr:pic>
    <xdr:clientData/>
  </xdr:twoCellAnchor>
  <xdr:twoCellAnchor editAs="oneCell">
    <xdr:from>
      <xdr:col>0</xdr:col>
      <xdr:colOff>389495</xdr:colOff>
      <xdr:row>28</xdr:row>
      <xdr:rowOff>1206584</xdr:rowOff>
    </xdr:from>
    <xdr:to>
      <xdr:col>2</xdr:col>
      <xdr:colOff>46490</xdr:colOff>
      <xdr:row>33</xdr:row>
      <xdr:rowOff>156608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07DA7A1-D030-D916-04D4-359106F7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495" y="13496555"/>
          <a:ext cx="2226024" cy="2128653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103</xdr:row>
      <xdr:rowOff>41563</xdr:rowOff>
    </xdr:from>
    <xdr:to>
      <xdr:col>1</xdr:col>
      <xdr:colOff>1995055</xdr:colOff>
      <xdr:row>107</xdr:row>
      <xdr:rowOff>417533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BA7DC0B-0471-742B-DC88-4D47D9417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18" y="13896108"/>
          <a:ext cx="1925782" cy="3096657"/>
        </a:xfrm>
        <a:prstGeom prst="rect">
          <a:avLst/>
        </a:prstGeom>
      </xdr:spPr>
    </xdr:pic>
    <xdr:clientData/>
  </xdr:twoCellAnchor>
  <xdr:twoCellAnchor editAs="oneCell">
    <xdr:from>
      <xdr:col>0</xdr:col>
      <xdr:colOff>55420</xdr:colOff>
      <xdr:row>108</xdr:row>
      <xdr:rowOff>83129</xdr:rowOff>
    </xdr:from>
    <xdr:to>
      <xdr:col>2</xdr:col>
      <xdr:colOff>360219</xdr:colOff>
      <xdr:row>114</xdr:row>
      <xdr:rowOff>374073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DD28A52-5B3B-00E1-C1C1-EFF0F264F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20" y="17124220"/>
          <a:ext cx="2867890" cy="2867890"/>
        </a:xfrm>
        <a:prstGeom prst="rect">
          <a:avLst/>
        </a:prstGeom>
      </xdr:spPr>
    </xdr:pic>
    <xdr:clientData/>
  </xdr:twoCellAnchor>
  <xdr:twoCellAnchor editAs="oneCell">
    <xdr:from>
      <xdr:col>1</xdr:col>
      <xdr:colOff>137417</xdr:colOff>
      <xdr:row>115</xdr:row>
      <xdr:rowOff>293800</xdr:rowOff>
    </xdr:from>
    <xdr:to>
      <xdr:col>2</xdr:col>
      <xdr:colOff>276593</xdr:colOff>
      <xdr:row>120</xdr:row>
      <xdr:rowOff>428762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2CCD6F1-7E8F-F40E-EA8C-F49AB3289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649508">
          <a:off x="49469" y="20872620"/>
          <a:ext cx="3321507" cy="2258922"/>
        </a:xfrm>
        <a:prstGeom prst="rect">
          <a:avLst/>
        </a:prstGeom>
      </xdr:spPr>
    </xdr:pic>
    <xdr:clientData/>
  </xdr:twoCellAnchor>
  <xdr:twoCellAnchor editAs="oneCell">
    <xdr:from>
      <xdr:col>0</xdr:col>
      <xdr:colOff>290946</xdr:colOff>
      <xdr:row>120</xdr:row>
      <xdr:rowOff>484909</xdr:rowOff>
    </xdr:from>
    <xdr:to>
      <xdr:col>2</xdr:col>
      <xdr:colOff>176147</xdr:colOff>
      <xdr:row>122</xdr:row>
      <xdr:rowOff>263234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38915EC-3D2F-83DB-1D10-F7CCAD67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946" y="23718982"/>
          <a:ext cx="2448292" cy="1925781"/>
        </a:xfrm>
        <a:prstGeom prst="rect">
          <a:avLst/>
        </a:prstGeom>
      </xdr:spPr>
    </xdr:pic>
    <xdr:clientData/>
  </xdr:twoCellAnchor>
  <xdr:twoCellAnchor editAs="oneCell">
    <xdr:from>
      <xdr:col>1</xdr:col>
      <xdr:colOff>69273</xdr:colOff>
      <xdr:row>123</xdr:row>
      <xdr:rowOff>152399</xdr:rowOff>
    </xdr:from>
    <xdr:to>
      <xdr:col>1</xdr:col>
      <xdr:colOff>1911928</xdr:colOff>
      <xdr:row>123</xdr:row>
      <xdr:rowOff>1275228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E7C82049-9F17-824F-FFBB-8761B0BF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618" y="25852581"/>
          <a:ext cx="1842655" cy="1122829"/>
        </a:xfrm>
        <a:prstGeom prst="rect">
          <a:avLst/>
        </a:prstGeom>
      </xdr:spPr>
    </xdr:pic>
    <xdr:clientData/>
  </xdr:twoCellAnchor>
  <xdr:twoCellAnchor editAs="oneCell">
    <xdr:from>
      <xdr:col>1</xdr:col>
      <xdr:colOff>41565</xdr:colOff>
      <xdr:row>124</xdr:row>
      <xdr:rowOff>110838</xdr:rowOff>
    </xdr:from>
    <xdr:to>
      <xdr:col>1</xdr:col>
      <xdr:colOff>2068154</xdr:colOff>
      <xdr:row>124</xdr:row>
      <xdr:rowOff>1357745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6071C9C2-976E-F960-821B-EAC4632B0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910" y="27154911"/>
          <a:ext cx="2055164" cy="1246907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268942</xdr:colOff>
      <xdr:row>126</xdr:row>
      <xdr:rowOff>925859</xdr:rowOff>
    </xdr:from>
    <xdr:to>
      <xdr:col>2</xdr:col>
      <xdr:colOff>149210</xdr:colOff>
      <xdr:row>129</xdr:row>
      <xdr:rowOff>129477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80CF00A-560F-078F-E9F3-6C328FB1E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2" y="68471716"/>
          <a:ext cx="2452018" cy="2251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83128</xdr:rowOff>
    </xdr:from>
    <xdr:to>
      <xdr:col>2</xdr:col>
      <xdr:colOff>512618</xdr:colOff>
      <xdr:row>27</xdr:row>
      <xdr:rowOff>404675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79A27F8-C7A1-4F7E-8670-D75773184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92146"/>
          <a:ext cx="3075709" cy="246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193963</xdr:rowOff>
    </xdr:from>
    <xdr:to>
      <xdr:col>2</xdr:col>
      <xdr:colOff>835758</xdr:colOff>
      <xdr:row>82</xdr:row>
      <xdr:rowOff>481649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D8B4704-AFED-4104-95A6-68D7D906A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78472"/>
          <a:ext cx="3398849" cy="28369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257695</xdr:rowOff>
    </xdr:from>
    <xdr:to>
      <xdr:col>2</xdr:col>
      <xdr:colOff>319966</xdr:colOff>
      <xdr:row>96</xdr:row>
      <xdr:rowOff>470508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CBC16D6-ACF8-47DF-B433-145DE537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571264" y="43622879"/>
          <a:ext cx="4053294" cy="291076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1335742</xdr:rowOff>
    </xdr:from>
    <xdr:to>
      <xdr:col>2</xdr:col>
      <xdr:colOff>559346</xdr:colOff>
      <xdr:row>127</xdr:row>
      <xdr:rowOff>365107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ECB20AE-5886-43F9-AA36-472379618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64673" y="64672881"/>
          <a:ext cx="2202871" cy="3132217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33</xdr:row>
      <xdr:rowOff>13607</xdr:rowOff>
    </xdr:from>
    <xdr:to>
      <xdr:col>1</xdr:col>
      <xdr:colOff>2044855</xdr:colOff>
      <xdr:row>35</xdr:row>
      <xdr:rowOff>524420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A15AA70A-1A2D-4722-92D5-A820B1C9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" y="15444107"/>
          <a:ext cx="1990427" cy="1789884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37</xdr:row>
      <xdr:rowOff>54429</xdr:rowOff>
    </xdr:from>
    <xdr:to>
      <xdr:col>1</xdr:col>
      <xdr:colOff>2065564</xdr:colOff>
      <xdr:row>40</xdr:row>
      <xdr:rowOff>511630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BCD4001-EC88-41F0-BADC-C9BE7BDE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3" y="17308286"/>
          <a:ext cx="2090057" cy="2090057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46</xdr:row>
      <xdr:rowOff>272143</xdr:rowOff>
    </xdr:from>
    <xdr:to>
      <xdr:col>2</xdr:col>
      <xdr:colOff>2</xdr:colOff>
      <xdr:row>52</xdr:row>
      <xdr:rowOff>55828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F58E004-0912-4A67-8BA0-ACDFAB56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5" y="19961679"/>
          <a:ext cx="2068287" cy="3049397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53</xdr:row>
      <xdr:rowOff>176893</xdr:rowOff>
    </xdr:from>
    <xdr:to>
      <xdr:col>2</xdr:col>
      <xdr:colOff>2723</xdr:colOff>
      <xdr:row>58</xdr:row>
      <xdr:rowOff>491256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494E7E4-5E74-42D9-BC67-0F558666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23676429"/>
          <a:ext cx="2068287" cy="3049397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60</xdr:row>
      <xdr:rowOff>272143</xdr:rowOff>
    </xdr:from>
    <xdr:to>
      <xdr:col>2</xdr:col>
      <xdr:colOff>2723</xdr:colOff>
      <xdr:row>66</xdr:row>
      <xdr:rowOff>55825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2C9DE6B-8FDC-49A7-A30E-39828BE90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27595286"/>
          <a:ext cx="2068287" cy="3049397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</xdr:colOff>
      <xdr:row>67</xdr:row>
      <xdr:rowOff>244928</xdr:rowOff>
    </xdr:from>
    <xdr:to>
      <xdr:col>1</xdr:col>
      <xdr:colOff>2066926</xdr:colOff>
      <xdr:row>73</xdr:row>
      <xdr:rowOff>28610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25656CB9-3DBF-4533-980F-EE3EB643B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1378071"/>
          <a:ext cx="2068287" cy="3049397"/>
        </a:xfrm>
        <a:prstGeom prst="rect">
          <a:avLst/>
        </a:prstGeom>
      </xdr:spPr>
    </xdr:pic>
    <xdr:clientData/>
  </xdr:twoCellAnchor>
  <xdr:twoCellAnchor editAs="oneCell">
    <xdr:from>
      <xdr:col>1</xdr:col>
      <xdr:colOff>10886</xdr:colOff>
      <xdr:row>41</xdr:row>
      <xdr:rowOff>32658</xdr:rowOff>
    </xdr:from>
    <xdr:to>
      <xdr:col>2</xdr:col>
      <xdr:colOff>1</xdr:colOff>
      <xdr:row>44</xdr:row>
      <xdr:rowOff>457202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68C4529-AC03-8DF1-315C-E73995014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9496315"/>
          <a:ext cx="2057400" cy="205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"/>
  <sheetViews>
    <sheetView tabSelected="1" topLeftCell="A44" zoomScale="70" zoomScaleNormal="70" zoomScaleSheetLayoutView="55" workbookViewId="0">
      <selection activeCell="C52" sqref="C52"/>
    </sheetView>
  </sheetViews>
  <sheetFormatPr defaultRowHeight="14.4" x14ac:dyDescent="0.3"/>
  <cols>
    <col min="1" max="1" width="6.5546875" customWidth="1"/>
    <col min="2" max="2" width="31" customWidth="1"/>
    <col min="3" max="3" width="72" customWidth="1"/>
    <col min="4" max="4" width="14.6640625" customWidth="1"/>
    <col min="5" max="5" width="10.44140625" customWidth="1"/>
    <col min="6" max="6" width="13.88671875" customWidth="1"/>
    <col min="7" max="7" width="16.88671875" customWidth="1"/>
    <col min="8" max="8" width="27.6640625" customWidth="1"/>
    <col min="9" max="9" width="13" customWidth="1"/>
    <col min="10" max="10" width="14.5546875" customWidth="1"/>
    <col min="11" max="11" width="17.6640625" customWidth="1"/>
  </cols>
  <sheetData>
    <row r="1" spans="1:11" ht="33" customHeight="1" x14ac:dyDescent="0.3">
      <c r="A1" s="26"/>
      <c r="B1" s="26"/>
      <c r="C1" s="26"/>
      <c r="D1" s="26"/>
      <c r="E1" s="26"/>
      <c r="F1" s="28" t="s">
        <v>6</v>
      </c>
      <c r="G1" s="28"/>
      <c r="H1" s="28"/>
      <c r="I1" s="28"/>
      <c r="J1" s="28"/>
      <c r="K1" s="28"/>
    </row>
    <row r="2" spans="1:11" ht="39.75" customHeight="1" x14ac:dyDescent="0.3">
      <c r="A2" s="26"/>
      <c r="B2" s="26"/>
      <c r="C2" s="26"/>
      <c r="D2" s="26"/>
      <c r="E2" s="26"/>
      <c r="F2" s="28" t="s">
        <v>16</v>
      </c>
      <c r="G2" s="28"/>
      <c r="H2" s="28"/>
      <c r="I2" s="28"/>
      <c r="J2" s="28"/>
      <c r="K2" s="28"/>
    </row>
    <row r="3" spans="1:11" ht="34.5" customHeight="1" x14ac:dyDescent="0.3">
      <c r="A3" s="26"/>
      <c r="B3" s="26"/>
      <c r="C3" s="26"/>
      <c r="D3" s="26"/>
      <c r="E3" s="26"/>
      <c r="F3" s="28" t="s">
        <v>15</v>
      </c>
      <c r="G3" s="28"/>
      <c r="H3" s="28"/>
      <c r="I3" s="28"/>
      <c r="J3" s="28"/>
      <c r="K3" s="28"/>
    </row>
    <row r="4" spans="1:11" ht="39.75" customHeight="1" x14ac:dyDescent="0.3">
      <c r="A4" s="26"/>
      <c r="B4" s="26"/>
      <c r="C4" s="26"/>
      <c r="D4" s="26"/>
      <c r="E4" s="26"/>
      <c r="F4" s="28" t="s">
        <v>32</v>
      </c>
      <c r="G4" s="28"/>
      <c r="H4" s="28"/>
      <c r="I4" s="28"/>
      <c r="J4" s="28"/>
      <c r="K4" s="28"/>
    </row>
    <row r="5" spans="1:11" ht="37.5" customHeight="1" x14ac:dyDescent="0.3">
      <c r="A5" s="27"/>
      <c r="B5" s="27"/>
      <c r="C5" s="27"/>
      <c r="D5" s="27"/>
      <c r="E5" s="27"/>
      <c r="F5" s="29" t="s">
        <v>21</v>
      </c>
      <c r="G5" s="29"/>
      <c r="H5" s="29"/>
      <c r="I5" s="29"/>
      <c r="J5" s="29"/>
      <c r="K5" s="29"/>
    </row>
    <row r="6" spans="1:11" ht="57.6" customHeight="1" x14ac:dyDescent="0.3">
      <c r="A6" s="1" t="s">
        <v>0</v>
      </c>
      <c r="B6" s="1" t="s">
        <v>193</v>
      </c>
      <c r="C6" s="1" t="s">
        <v>1</v>
      </c>
      <c r="D6" s="1" t="s">
        <v>197</v>
      </c>
      <c r="E6" s="1" t="s">
        <v>2</v>
      </c>
      <c r="F6" s="5" t="s">
        <v>47</v>
      </c>
      <c r="G6" s="5" t="s">
        <v>8</v>
      </c>
      <c r="H6" s="1" t="s">
        <v>3</v>
      </c>
      <c r="I6" s="1" t="s">
        <v>4</v>
      </c>
      <c r="J6" s="1" t="s">
        <v>26</v>
      </c>
      <c r="K6" s="5" t="s">
        <v>29</v>
      </c>
    </row>
    <row r="7" spans="1:11" ht="25.2" customHeight="1" x14ac:dyDescent="0.3">
      <c r="A7" s="30" t="s">
        <v>27</v>
      </c>
      <c r="B7" s="31"/>
      <c r="C7" s="31"/>
      <c r="D7" s="31"/>
      <c r="E7" s="31"/>
      <c r="F7" s="31"/>
      <c r="G7" s="31"/>
      <c r="H7" s="31"/>
      <c r="I7" s="31"/>
      <c r="J7" s="31"/>
      <c r="K7" s="12"/>
    </row>
    <row r="8" spans="1:11" ht="33.6" x14ac:dyDescent="0.3">
      <c r="A8" s="2">
        <v>1</v>
      </c>
      <c r="B8" s="32"/>
      <c r="C8" s="2" t="s">
        <v>60</v>
      </c>
      <c r="D8" s="6" t="s">
        <v>17</v>
      </c>
      <c r="E8" s="2" t="s">
        <v>5</v>
      </c>
      <c r="F8" s="3">
        <f>SUM(G8/1.12)</f>
        <v>1696.4285714285713</v>
      </c>
      <c r="G8" s="3">
        <v>1900</v>
      </c>
      <c r="H8" s="2" t="s">
        <v>6</v>
      </c>
      <c r="I8" s="4">
        <v>46447</v>
      </c>
      <c r="J8" s="8"/>
      <c r="K8" s="14">
        <f>SUM(G8*J8)</f>
        <v>0</v>
      </c>
    </row>
    <row r="9" spans="1:11" ht="33.6" x14ac:dyDescent="0.3">
      <c r="A9" s="2">
        <v>2</v>
      </c>
      <c r="B9" s="33"/>
      <c r="C9" s="2" t="s">
        <v>61</v>
      </c>
      <c r="D9" s="6" t="s">
        <v>17</v>
      </c>
      <c r="E9" s="2" t="s">
        <v>5</v>
      </c>
      <c r="F9" s="3">
        <f t="shared" ref="F9:F45" si="0">SUM(G9/1.12)</f>
        <v>2232.1428571428569</v>
      </c>
      <c r="G9" s="3">
        <v>2500</v>
      </c>
      <c r="H9" s="2" t="s">
        <v>6</v>
      </c>
      <c r="I9" s="4">
        <v>46447</v>
      </c>
      <c r="J9" s="8"/>
      <c r="K9" s="14">
        <f t="shared" ref="K9:K45" si="1">SUM(G9*J9)</f>
        <v>0</v>
      </c>
    </row>
    <row r="10" spans="1:11" ht="33.6" x14ac:dyDescent="0.3">
      <c r="A10" s="2">
        <v>3</v>
      </c>
      <c r="B10" s="33"/>
      <c r="C10" s="2" t="s">
        <v>62</v>
      </c>
      <c r="D10" s="6" t="s">
        <v>49</v>
      </c>
      <c r="E10" s="2" t="s">
        <v>5</v>
      </c>
      <c r="F10" s="3">
        <f t="shared" si="0"/>
        <v>3749.9999999999995</v>
      </c>
      <c r="G10" s="3">
        <v>4200</v>
      </c>
      <c r="H10" s="2" t="s">
        <v>6</v>
      </c>
      <c r="I10" s="4">
        <v>46447</v>
      </c>
      <c r="J10" s="8"/>
      <c r="K10" s="14">
        <f t="shared" si="1"/>
        <v>0</v>
      </c>
    </row>
    <row r="11" spans="1:11" ht="33.6" x14ac:dyDescent="0.3">
      <c r="A11" s="2">
        <v>4</v>
      </c>
      <c r="B11" s="33"/>
      <c r="C11" s="2" t="s">
        <v>63</v>
      </c>
      <c r="D11" s="6"/>
      <c r="E11" s="2" t="s">
        <v>5</v>
      </c>
      <c r="F11" s="3">
        <v>0</v>
      </c>
      <c r="G11" s="9" t="s">
        <v>20</v>
      </c>
      <c r="H11" s="2" t="s">
        <v>6</v>
      </c>
      <c r="I11" s="4" t="s">
        <v>37</v>
      </c>
      <c r="J11" s="8"/>
      <c r="K11" s="14">
        <v>0</v>
      </c>
    </row>
    <row r="12" spans="1:11" ht="33.6" x14ac:dyDescent="0.3">
      <c r="A12" s="2">
        <v>5</v>
      </c>
      <c r="B12" s="33"/>
      <c r="C12" s="2" t="s">
        <v>64</v>
      </c>
      <c r="D12" s="6" t="s">
        <v>50</v>
      </c>
      <c r="E12" s="2" t="s">
        <v>5</v>
      </c>
      <c r="F12" s="3">
        <f t="shared" si="0"/>
        <v>5267.8571428571422</v>
      </c>
      <c r="G12" s="3">
        <v>5900</v>
      </c>
      <c r="H12" s="2" t="s">
        <v>6</v>
      </c>
      <c r="I12" s="4">
        <v>46447</v>
      </c>
      <c r="J12" s="8"/>
      <c r="K12" s="14">
        <f t="shared" si="1"/>
        <v>0</v>
      </c>
    </row>
    <row r="13" spans="1:11" ht="33.6" x14ac:dyDescent="0.3">
      <c r="A13" s="2">
        <v>6</v>
      </c>
      <c r="B13" s="33"/>
      <c r="C13" s="2" t="s">
        <v>65</v>
      </c>
      <c r="D13" s="6" t="s">
        <v>51</v>
      </c>
      <c r="E13" s="2" t="s">
        <v>5</v>
      </c>
      <c r="F13" s="3">
        <f t="shared" si="0"/>
        <v>5803.5714285714284</v>
      </c>
      <c r="G13" s="3">
        <v>6500</v>
      </c>
      <c r="H13" s="2" t="s">
        <v>6</v>
      </c>
      <c r="I13" s="4">
        <v>46447</v>
      </c>
      <c r="J13" s="8"/>
      <c r="K13" s="14">
        <f t="shared" si="1"/>
        <v>0</v>
      </c>
    </row>
    <row r="14" spans="1:11" ht="33.6" x14ac:dyDescent="0.3">
      <c r="A14" s="2">
        <v>7</v>
      </c>
      <c r="B14" s="34"/>
      <c r="C14" s="2" t="s">
        <v>66</v>
      </c>
      <c r="D14" s="6" t="s">
        <v>52</v>
      </c>
      <c r="E14" s="2" t="s">
        <v>5</v>
      </c>
      <c r="F14" s="3">
        <f t="shared" si="0"/>
        <v>7544.642857142856</v>
      </c>
      <c r="G14" s="3">
        <v>8450</v>
      </c>
      <c r="H14" s="2" t="s">
        <v>6</v>
      </c>
      <c r="I14" s="4">
        <v>46447</v>
      </c>
      <c r="J14" s="8"/>
      <c r="K14" s="14">
        <f t="shared" si="1"/>
        <v>0</v>
      </c>
    </row>
    <row r="15" spans="1:11" ht="33.6" x14ac:dyDescent="0.3">
      <c r="A15" s="2">
        <v>8</v>
      </c>
      <c r="B15" s="32"/>
      <c r="C15" s="2" t="s">
        <v>67</v>
      </c>
      <c r="D15" s="6" t="s">
        <v>18</v>
      </c>
      <c r="E15" s="2" t="s">
        <v>5</v>
      </c>
      <c r="F15" s="3">
        <f t="shared" si="0"/>
        <v>1687.4999999999998</v>
      </c>
      <c r="G15" s="3">
        <v>1890</v>
      </c>
      <c r="H15" s="2" t="s">
        <v>6</v>
      </c>
      <c r="I15" s="4">
        <v>46447</v>
      </c>
      <c r="J15" s="8"/>
      <c r="K15" s="14">
        <f t="shared" si="1"/>
        <v>0</v>
      </c>
    </row>
    <row r="16" spans="1:11" ht="33.6" x14ac:dyDescent="0.3">
      <c r="A16" s="2">
        <v>9</v>
      </c>
      <c r="B16" s="33"/>
      <c r="C16" s="2" t="s">
        <v>68</v>
      </c>
      <c r="D16" s="6" t="s">
        <v>18</v>
      </c>
      <c r="E16" s="2" t="s">
        <v>5</v>
      </c>
      <c r="F16" s="3">
        <f t="shared" si="0"/>
        <v>2212.5</v>
      </c>
      <c r="G16" s="3">
        <v>2478</v>
      </c>
      <c r="H16" s="2" t="s">
        <v>6</v>
      </c>
      <c r="I16" s="4">
        <v>46447</v>
      </c>
      <c r="J16" s="8"/>
      <c r="K16" s="14">
        <f t="shared" si="1"/>
        <v>0</v>
      </c>
    </row>
    <row r="17" spans="1:11" ht="33.6" x14ac:dyDescent="0.3">
      <c r="A17" s="2">
        <v>10</v>
      </c>
      <c r="B17" s="33"/>
      <c r="C17" s="2" t="s">
        <v>69</v>
      </c>
      <c r="D17" s="6" t="s">
        <v>53</v>
      </c>
      <c r="E17" s="2" t="s">
        <v>5</v>
      </c>
      <c r="F17" s="3">
        <f t="shared" si="0"/>
        <v>3526.7857142857138</v>
      </c>
      <c r="G17" s="3">
        <v>3950</v>
      </c>
      <c r="H17" s="2" t="s">
        <v>6</v>
      </c>
      <c r="I17" s="4">
        <v>46447</v>
      </c>
      <c r="J17" s="8"/>
      <c r="K17" s="14">
        <f t="shared" si="1"/>
        <v>0</v>
      </c>
    </row>
    <row r="18" spans="1:11" ht="33.6" x14ac:dyDescent="0.3">
      <c r="A18" s="2">
        <v>11</v>
      </c>
      <c r="B18" s="33"/>
      <c r="C18" s="2" t="s">
        <v>70</v>
      </c>
      <c r="D18" s="6" t="s">
        <v>168</v>
      </c>
      <c r="E18" s="2" t="s">
        <v>5</v>
      </c>
      <c r="F18" s="3">
        <f t="shared" si="0"/>
        <v>4151.7857142857138</v>
      </c>
      <c r="G18" s="9">
        <v>4650</v>
      </c>
      <c r="H18" s="2" t="s">
        <v>6</v>
      </c>
      <c r="I18" s="4">
        <v>46753</v>
      </c>
      <c r="J18" s="8"/>
      <c r="K18" s="14">
        <f t="shared" si="1"/>
        <v>0</v>
      </c>
    </row>
    <row r="19" spans="1:11" ht="33.6" x14ac:dyDescent="0.3">
      <c r="A19" s="2">
        <v>12</v>
      </c>
      <c r="B19" s="33"/>
      <c r="C19" s="2" t="s">
        <v>71</v>
      </c>
      <c r="D19" s="6" t="s">
        <v>53</v>
      </c>
      <c r="E19" s="2" t="s">
        <v>5</v>
      </c>
      <c r="F19" s="3">
        <f t="shared" si="0"/>
        <v>4419.6428571428569</v>
      </c>
      <c r="G19" s="3">
        <v>4950</v>
      </c>
      <c r="H19" s="2" t="s">
        <v>6</v>
      </c>
      <c r="I19" s="4">
        <v>46447</v>
      </c>
      <c r="J19" s="8"/>
      <c r="K19" s="14">
        <f t="shared" si="1"/>
        <v>0</v>
      </c>
    </row>
    <row r="20" spans="1:11" ht="33.6" x14ac:dyDescent="0.3">
      <c r="A20" s="2">
        <v>13</v>
      </c>
      <c r="B20" s="33"/>
      <c r="C20" s="2" t="s">
        <v>72</v>
      </c>
      <c r="D20" s="6" t="s">
        <v>54</v>
      </c>
      <c r="E20" s="2" t="s">
        <v>5</v>
      </c>
      <c r="F20" s="3">
        <f t="shared" si="0"/>
        <v>4955.3571428571422</v>
      </c>
      <c r="G20" s="3">
        <v>5550</v>
      </c>
      <c r="H20" s="2" t="s">
        <v>6</v>
      </c>
      <c r="I20" s="4">
        <v>46447</v>
      </c>
      <c r="J20" s="8"/>
      <c r="K20" s="14">
        <f t="shared" si="1"/>
        <v>0</v>
      </c>
    </row>
    <row r="21" spans="1:11" ht="33.6" x14ac:dyDescent="0.3">
      <c r="A21" s="2">
        <v>14</v>
      </c>
      <c r="B21" s="34"/>
      <c r="C21" s="2" t="s">
        <v>73</v>
      </c>
      <c r="D21" s="6" t="s">
        <v>54</v>
      </c>
      <c r="E21" s="2" t="s">
        <v>5</v>
      </c>
      <c r="F21" s="3">
        <f t="shared" si="0"/>
        <v>5848.2142857142853</v>
      </c>
      <c r="G21" s="3">
        <v>6550</v>
      </c>
      <c r="H21" s="2" t="s">
        <v>6</v>
      </c>
      <c r="I21" s="4">
        <v>46447</v>
      </c>
      <c r="J21" s="8"/>
      <c r="K21" s="14">
        <f t="shared" si="1"/>
        <v>0</v>
      </c>
    </row>
    <row r="22" spans="1:11" ht="33.6" x14ac:dyDescent="0.3">
      <c r="A22" s="2">
        <v>15</v>
      </c>
      <c r="B22" s="32"/>
      <c r="C22" s="2" t="s">
        <v>74</v>
      </c>
      <c r="D22" s="11" t="s">
        <v>48</v>
      </c>
      <c r="E22" s="2" t="s">
        <v>5</v>
      </c>
      <c r="F22" s="3">
        <f t="shared" si="0"/>
        <v>2276.7857142857142</v>
      </c>
      <c r="G22" s="9">
        <v>2550</v>
      </c>
      <c r="H22" s="2" t="s">
        <v>6</v>
      </c>
      <c r="I22" s="4">
        <v>46753</v>
      </c>
      <c r="J22" s="8"/>
      <c r="K22" s="14">
        <f t="shared" si="1"/>
        <v>0</v>
      </c>
    </row>
    <row r="23" spans="1:11" ht="33.6" x14ac:dyDescent="0.3">
      <c r="A23" s="2">
        <v>16</v>
      </c>
      <c r="B23" s="33"/>
      <c r="C23" s="2" t="s">
        <v>75</v>
      </c>
      <c r="D23" s="11" t="s">
        <v>48</v>
      </c>
      <c r="E23" s="2" t="s">
        <v>5</v>
      </c>
      <c r="F23" s="3">
        <f t="shared" si="0"/>
        <v>2660.7142857142853</v>
      </c>
      <c r="G23" s="9">
        <v>2980</v>
      </c>
      <c r="H23" s="2" t="s">
        <v>6</v>
      </c>
      <c r="I23" s="4">
        <v>46753</v>
      </c>
      <c r="J23" s="8"/>
      <c r="K23" s="14">
        <f t="shared" si="1"/>
        <v>0</v>
      </c>
    </row>
    <row r="24" spans="1:11" ht="33.6" x14ac:dyDescent="0.3">
      <c r="A24" s="2">
        <v>17</v>
      </c>
      <c r="B24" s="33"/>
      <c r="C24" s="2" t="s">
        <v>76</v>
      </c>
      <c r="D24" s="6" t="s">
        <v>55</v>
      </c>
      <c r="E24" s="2" t="s">
        <v>5</v>
      </c>
      <c r="F24" s="3">
        <f t="shared" si="0"/>
        <v>3839.2857142857138</v>
      </c>
      <c r="G24" s="9">
        <v>4300</v>
      </c>
      <c r="H24" s="2" t="s">
        <v>6</v>
      </c>
      <c r="I24" s="4">
        <v>46753</v>
      </c>
      <c r="J24" s="8"/>
      <c r="K24" s="14">
        <f t="shared" si="1"/>
        <v>0</v>
      </c>
    </row>
    <row r="25" spans="1:11" ht="33.6" x14ac:dyDescent="0.3">
      <c r="A25" s="2">
        <v>18</v>
      </c>
      <c r="B25" s="33"/>
      <c r="C25" s="2" t="s">
        <v>77</v>
      </c>
      <c r="D25" s="6" t="s">
        <v>56</v>
      </c>
      <c r="E25" s="2" t="s">
        <v>5</v>
      </c>
      <c r="F25" s="3">
        <f t="shared" si="0"/>
        <v>4508.9285714285706</v>
      </c>
      <c r="G25" s="9">
        <v>5050</v>
      </c>
      <c r="H25" s="2" t="s">
        <v>6</v>
      </c>
      <c r="I25" s="4">
        <v>46753</v>
      </c>
      <c r="J25" s="8"/>
      <c r="K25" s="14">
        <f t="shared" si="1"/>
        <v>0</v>
      </c>
    </row>
    <row r="26" spans="1:11" ht="33.6" x14ac:dyDescent="0.3">
      <c r="A26" s="2">
        <v>19</v>
      </c>
      <c r="B26" s="33"/>
      <c r="C26" s="2" t="s">
        <v>78</v>
      </c>
      <c r="D26" s="6" t="s">
        <v>57</v>
      </c>
      <c r="E26" s="2" t="s">
        <v>5</v>
      </c>
      <c r="F26" s="3">
        <f t="shared" si="0"/>
        <v>4910.7142857142853</v>
      </c>
      <c r="G26" s="9">
        <v>5500</v>
      </c>
      <c r="H26" s="2" t="s">
        <v>6</v>
      </c>
      <c r="I26" s="4">
        <v>46753</v>
      </c>
      <c r="J26" s="8"/>
      <c r="K26" s="14">
        <f t="shared" si="1"/>
        <v>0</v>
      </c>
    </row>
    <row r="27" spans="1:11" ht="33.6" x14ac:dyDescent="0.3">
      <c r="A27" s="2">
        <v>20</v>
      </c>
      <c r="B27" s="33"/>
      <c r="C27" s="2" t="s">
        <v>79</v>
      </c>
      <c r="D27" s="6" t="s">
        <v>58</v>
      </c>
      <c r="E27" s="2" t="s">
        <v>5</v>
      </c>
      <c r="F27" s="3">
        <f t="shared" si="0"/>
        <v>6562.4999999999991</v>
      </c>
      <c r="G27" s="9">
        <v>7350</v>
      </c>
      <c r="H27" s="2" t="s">
        <v>6</v>
      </c>
      <c r="I27" s="4">
        <v>46753</v>
      </c>
      <c r="J27" s="8"/>
      <c r="K27" s="14">
        <f t="shared" si="1"/>
        <v>0</v>
      </c>
    </row>
    <row r="28" spans="1:11" ht="33.6" x14ac:dyDescent="0.3">
      <c r="A28" s="2">
        <v>21</v>
      </c>
      <c r="B28" s="34"/>
      <c r="C28" s="2" t="s">
        <v>80</v>
      </c>
      <c r="D28" s="6" t="s">
        <v>59</v>
      </c>
      <c r="E28" s="2" t="s">
        <v>5</v>
      </c>
      <c r="F28" s="3">
        <f t="shared" si="0"/>
        <v>7633.9285714285706</v>
      </c>
      <c r="G28" s="9">
        <v>8550</v>
      </c>
      <c r="H28" s="2" t="s">
        <v>6</v>
      </c>
      <c r="I28" s="4">
        <v>46753</v>
      </c>
      <c r="J28" s="8"/>
      <c r="K28" s="14">
        <f t="shared" si="1"/>
        <v>0</v>
      </c>
    </row>
    <row r="29" spans="1:11" ht="112.2" customHeight="1" x14ac:dyDescent="0.3">
      <c r="A29" s="2">
        <v>22</v>
      </c>
      <c r="B29" s="7"/>
      <c r="C29" s="7" t="s">
        <v>81</v>
      </c>
      <c r="D29" s="11" t="s">
        <v>10</v>
      </c>
      <c r="E29" s="7" t="s">
        <v>7</v>
      </c>
      <c r="F29" s="3">
        <v>0</v>
      </c>
      <c r="G29" s="9" t="s">
        <v>20</v>
      </c>
      <c r="H29" s="7" t="s">
        <v>6</v>
      </c>
      <c r="I29" s="4" t="s">
        <v>37</v>
      </c>
      <c r="J29" s="8"/>
      <c r="K29" s="14">
        <v>0</v>
      </c>
    </row>
    <row r="30" spans="1:11" ht="33.6" x14ac:dyDescent="0.3">
      <c r="A30" s="2">
        <v>23</v>
      </c>
      <c r="B30" s="22"/>
      <c r="C30" s="7" t="s">
        <v>181</v>
      </c>
      <c r="D30" s="7" t="s">
        <v>195</v>
      </c>
      <c r="E30" s="7" t="s">
        <v>5</v>
      </c>
      <c r="F30" s="3">
        <f t="shared" ref="F30" si="2">SUM(G30/1.12)</f>
        <v>28562.499999999996</v>
      </c>
      <c r="G30" s="9">
        <v>31990</v>
      </c>
      <c r="H30" s="7" t="s">
        <v>6</v>
      </c>
      <c r="I30" s="10">
        <v>46419</v>
      </c>
      <c r="J30" s="8"/>
      <c r="K30" s="14">
        <f t="shared" si="1"/>
        <v>0</v>
      </c>
    </row>
    <row r="31" spans="1:11" ht="33.6" x14ac:dyDescent="0.3">
      <c r="A31" s="2">
        <v>24</v>
      </c>
      <c r="B31" s="23"/>
      <c r="C31" s="7" t="s">
        <v>182</v>
      </c>
      <c r="D31" s="7">
        <v>1</v>
      </c>
      <c r="E31" s="7" t="s">
        <v>5</v>
      </c>
      <c r="F31" s="3">
        <f t="shared" si="0"/>
        <v>44633.928571428565</v>
      </c>
      <c r="G31" s="9">
        <v>49990</v>
      </c>
      <c r="H31" s="7" t="s">
        <v>6</v>
      </c>
      <c r="I31" s="10">
        <v>46419</v>
      </c>
      <c r="J31" s="8"/>
      <c r="K31" s="14">
        <f t="shared" si="1"/>
        <v>0</v>
      </c>
    </row>
    <row r="32" spans="1:11" ht="33.6" x14ac:dyDescent="0.3">
      <c r="A32" s="2">
        <v>25</v>
      </c>
      <c r="B32" s="23"/>
      <c r="C32" s="7" t="s">
        <v>183</v>
      </c>
      <c r="D32" s="7">
        <v>1</v>
      </c>
      <c r="E32" s="7" t="s">
        <v>5</v>
      </c>
      <c r="F32" s="3">
        <f t="shared" si="0"/>
        <v>71419.642857142855</v>
      </c>
      <c r="G32" s="9">
        <v>79990</v>
      </c>
      <c r="H32" s="7" t="s">
        <v>6</v>
      </c>
      <c r="I32" s="10">
        <v>46419</v>
      </c>
      <c r="J32" s="8"/>
      <c r="K32" s="14">
        <f t="shared" si="1"/>
        <v>0</v>
      </c>
    </row>
    <row r="33" spans="1:11" ht="37.950000000000003" customHeight="1" x14ac:dyDescent="0.3">
      <c r="A33" s="2">
        <v>26</v>
      </c>
      <c r="B33" s="24"/>
      <c r="C33" s="7" t="s">
        <v>184</v>
      </c>
      <c r="D33" s="7">
        <v>1</v>
      </c>
      <c r="E33" s="7" t="s">
        <v>5</v>
      </c>
      <c r="F33" s="3">
        <f t="shared" si="0"/>
        <v>89276.78571428571</v>
      </c>
      <c r="G33" s="9">
        <v>99990</v>
      </c>
      <c r="H33" s="7" t="s">
        <v>6</v>
      </c>
      <c r="I33" s="10">
        <v>46419</v>
      </c>
      <c r="J33" s="8"/>
      <c r="K33" s="14">
        <f t="shared" si="1"/>
        <v>0</v>
      </c>
    </row>
    <row r="34" spans="1:11" ht="52.2" customHeight="1" x14ac:dyDescent="0.3">
      <c r="A34" s="2">
        <v>27</v>
      </c>
      <c r="B34" s="22"/>
      <c r="C34" s="7" t="s">
        <v>82</v>
      </c>
      <c r="D34" s="11" t="s">
        <v>198</v>
      </c>
      <c r="E34" s="7" t="s">
        <v>7</v>
      </c>
      <c r="F34" s="3">
        <f t="shared" si="0"/>
        <v>79464.28571428571</v>
      </c>
      <c r="G34" s="9">
        <v>89000</v>
      </c>
      <c r="H34" s="7" t="s">
        <v>6</v>
      </c>
      <c r="I34" s="10">
        <v>46419</v>
      </c>
      <c r="J34" s="8"/>
      <c r="K34" s="14">
        <f t="shared" si="1"/>
        <v>0</v>
      </c>
    </row>
    <row r="35" spans="1:11" ht="48" customHeight="1" x14ac:dyDescent="0.3">
      <c r="A35" s="2">
        <v>28</v>
      </c>
      <c r="B35" s="23"/>
      <c r="C35" s="7" t="s">
        <v>83</v>
      </c>
      <c r="D35" s="11" t="s">
        <v>192</v>
      </c>
      <c r="E35" s="7" t="s">
        <v>7</v>
      </c>
      <c r="F35" s="3">
        <f t="shared" si="0"/>
        <v>93749.999999999985</v>
      </c>
      <c r="G35" s="9">
        <v>105000</v>
      </c>
      <c r="H35" s="7" t="s">
        <v>6</v>
      </c>
      <c r="I35" s="10">
        <v>46419</v>
      </c>
      <c r="J35" s="8"/>
      <c r="K35" s="14">
        <f t="shared" si="1"/>
        <v>0</v>
      </c>
    </row>
    <row r="36" spans="1:11" ht="43.2" customHeight="1" x14ac:dyDescent="0.3">
      <c r="A36" s="2">
        <v>29</v>
      </c>
      <c r="B36" s="23"/>
      <c r="C36" s="7" t="s">
        <v>84</v>
      </c>
      <c r="D36" s="11" t="s">
        <v>199</v>
      </c>
      <c r="E36" s="7" t="s">
        <v>7</v>
      </c>
      <c r="F36" s="3">
        <f t="shared" si="0"/>
        <v>102678.57142857142</v>
      </c>
      <c r="G36" s="9">
        <v>115000</v>
      </c>
      <c r="H36" s="7" t="s">
        <v>6</v>
      </c>
      <c r="I36" s="10">
        <v>46419</v>
      </c>
      <c r="J36" s="8"/>
      <c r="K36" s="14">
        <f t="shared" si="1"/>
        <v>0</v>
      </c>
    </row>
    <row r="37" spans="1:11" ht="43.2" customHeight="1" x14ac:dyDescent="0.3">
      <c r="A37" s="2">
        <v>30</v>
      </c>
      <c r="B37" s="24"/>
      <c r="C37" s="7" t="s">
        <v>205</v>
      </c>
      <c r="D37" s="11" t="s">
        <v>10</v>
      </c>
      <c r="E37" s="7" t="s">
        <v>7</v>
      </c>
      <c r="F37" s="3">
        <f t="shared" si="0"/>
        <v>114285.71428571428</v>
      </c>
      <c r="G37" s="9">
        <v>128000</v>
      </c>
      <c r="H37" s="7" t="s">
        <v>6</v>
      </c>
      <c r="I37" s="10">
        <v>46722</v>
      </c>
      <c r="J37" s="20"/>
      <c r="K37" s="14">
        <f t="shared" si="1"/>
        <v>0</v>
      </c>
    </row>
    <row r="38" spans="1:11" ht="43.2" customHeight="1" x14ac:dyDescent="0.3">
      <c r="A38" s="2">
        <v>31</v>
      </c>
      <c r="B38" s="22"/>
      <c r="C38" s="7" t="s">
        <v>85</v>
      </c>
      <c r="D38" s="11" t="s">
        <v>198</v>
      </c>
      <c r="E38" s="7" t="s">
        <v>7</v>
      </c>
      <c r="F38" s="3">
        <f t="shared" si="0"/>
        <v>83035.714285714275</v>
      </c>
      <c r="G38" s="9">
        <v>93000</v>
      </c>
      <c r="H38" s="7" t="s">
        <v>6</v>
      </c>
      <c r="I38" s="10">
        <v>46419</v>
      </c>
      <c r="J38" s="20"/>
      <c r="K38" s="14">
        <f t="shared" si="1"/>
        <v>0</v>
      </c>
    </row>
    <row r="39" spans="1:11" ht="43.2" customHeight="1" x14ac:dyDescent="0.3">
      <c r="A39" s="2">
        <v>32</v>
      </c>
      <c r="B39" s="23"/>
      <c r="C39" s="7" t="s">
        <v>86</v>
      </c>
      <c r="D39" s="11" t="s">
        <v>192</v>
      </c>
      <c r="E39" s="7" t="s">
        <v>7</v>
      </c>
      <c r="F39" s="3">
        <f t="shared" si="0"/>
        <v>96428.57142857142</v>
      </c>
      <c r="G39" s="9">
        <v>108000</v>
      </c>
      <c r="H39" s="7" t="s">
        <v>6</v>
      </c>
      <c r="I39" s="10">
        <v>46419</v>
      </c>
      <c r="J39" s="20"/>
      <c r="K39" s="14">
        <f t="shared" si="1"/>
        <v>0</v>
      </c>
    </row>
    <row r="40" spans="1:11" ht="43.2" customHeight="1" x14ac:dyDescent="0.3">
      <c r="A40" s="2">
        <v>33</v>
      </c>
      <c r="B40" s="23"/>
      <c r="C40" s="7" t="s">
        <v>87</v>
      </c>
      <c r="D40" s="11" t="s">
        <v>199</v>
      </c>
      <c r="E40" s="7" t="s">
        <v>7</v>
      </c>
      <c r="F40" s="3">
        <f t="shared" si="0"/>
        <v>105357.14285714284</v>
      </c>
      <c r="G40" s="9">
        <v>118000</v>
      </c>
      <c r="H40" s="7" t="s">
        <v>6</v>
      </c>
      <c r="I40" s="10">
        <v>46419</v>
      </c>
      <c r="J40" s="20"/>
      <c r="K40" s="14">
        <f t="shared" si="1"/>
        <v>0</v>
      </c>
    </row>
    <row r="41" spans="1:11" ht="43.2" customHeight="1" x14ac:dyDescent="0.3">
      <c r="A41" s="2">
        <v>34</v>
      </c>
      <c r="B41" s="24"/>
      <c r="C41" s="7" t="s">
        <v>88</v>
      </c>
      <c r="D41" s="7">
        <v>1</v>
      </c>
      <c r="E41" s="7" t="s">
        <v>7</v>
      </c>
      <c r="F41" s="9">
        <f t="shared" si="0"/>
        <v>115178.57142857142</v>
      </c>
      <c r="G41" s="9">
        <v>129000</v>
      </c>
      <c r="H41" s="7" t="s">
        <v>6</v>
      </c>
      <c r="I41" s="10">
        <v>46722</v>
      </c>
      <c r="J41" s="8"/>
      <c r="K41" s="14">
        <f t="shared" si="1"/>
        <v>0</v>
      </c>
    </row>
    <row r="42" spans="1:11" ht="43.2" customHeight="1" x14ac:dyDescent="0.3">
      <c r="A42" s="2">
        <v>35</v>
      </c>
      <c r="B42" s="25"/>
      <c r="C42" s="7" t="s">
        <v>201</v>
      </c>
      <c r="D42" s="7">
        <v>1</v>
      </c>
      <c r="E42" s="7" t="s">
        <v>7</v>
      </c>
      <c r="F42" s="3">
        <f t="shared" si="0"/>
        <v>133928.57142857142</v>
      </c>
      <c r="G42" s="9">
        <v>150000</v>
      </c>
      <c r="H42" s="7" t="s">
        <v>6</v>
      </c>
      <c r="I42" s="10">
        <v>46935</v>
      </c>
      <c r="J42" s="20"/>
      <c r="K42" s="14">
        <f t="shared" si="1"/>
        <v>0</v>
      </c>
    </row>
    <row r="43" spans="1:11" ht="43.2" customHeight="1" x14ac:dyDescent="0.3">
      <c r="A43" s="2">
        <v>36</v>
      </c>
      <c r="B43" s="25"/>
      <c r="C43" s="7" t="s">
        <v>202</v>
      </c>
      <c r="D43" s="7">
        <v>1</v>
      </c>
      <c r="E43" s="7" t="s">
        <v>7</v>
      </c>
      <c r="F43" s="3">
        <f t="shared" si="0"/>
        <v>147321.42857142855</v>
      </c>
      <c r="G43" s="9">
        <v>165000</v>
      </c>
      <c r="H43" s="7" t="s">
        <v>6</v>
      </c>
      <c r="I43" s="10">
        <v>46935</v>
      </c>
      <c r="J43" s="20"/>
      <c r="K43" s="14">
        <f t="shared" si="1"/>
        <v>0</v>
      </c>
    </row>
    <row r="44" spans="1:11" ht="43.2" customHeight="1" x14ac:dyDescent="0.3">
      <c r="A44" s="2">
        <v>37</v>
      </c>
      <c r="B44" s="25"/>
      <c r="C44" s="7" t="s">
        <v>203</v>
      </c>
      <c r="D44" s="7">
        <v>1</v>
      </c>
      <c r="E44" s="7" t="s">
        <v>7</v>
      </c>
      <c r="F44" s="3">
        <f t="shared" si="0"/>
        <v>165178.57142857142</v>
      </c>
      <c r="G44" s="9">
        <v>185000</v>
      </c>
      <c r="H44" s="7" t="s">
        <v>6</v>
      </c>
      <c r="I44" s="10">
        <v>46935</v>
      </c>
      <c r="J44" s="20"/>
      <c r="K44" s="14">
        <f t="shared" si="1"/>
        <v>0</v>
      </c>
    </row>
    <row r="45" spans="1:11" ht="43.2" customHeight="1" x14ac:dyDescent="0.3">
      <c r="A45" s="2">
        <v>38</v>
      </c>
      <c r="B45" s="25"/>
      <c r="C45" s="7" t="s">
        <v>204</v>
      </c>
      <c r="D45" s="7">
        <v>1</v>
      </c>
      <c r="E45" s="7" t="s">
        <v>7</v>
      </c>
      <c r="F45" s="3">
        <f t="shared" si="0"/>
        <v>183035.71428571426</v>
      </c>
      <c r="G45" s="9">
        <v>205000</v>
      </c>
      <c r="H45" s="7" t="s">
        <v>6</v>
      </c>
      <c r="I45" s="10">
        <v>46935</v>
      </c>
      <c r="J45" s="20"/>
      <c r="K45" s="14">
        <f t="shared" si="1"/>
        <v>0</v>
      </c>
    </row>
    <row r="46" spans="1:11" ht="20.399999999999999" x14ac:dyDescent="0.3">
      <c r="A46" s="35" t="s">
        <v>33</v>
      </c>
      <c r="B46" s="36"/>
      <c r="C46" s="36"/>
      <c r="D46" s="36"/>
      <c r="E46" s="36"/>
      <c r="F46" s="36"/>
      <c r="G46" s="36"/>
      <c r="H46" s="36"/>
      <c r="I46" s="36"/>
      <c r="J46" s="36"/>
      <c r="K46" s="15">
        <v>0</v>
      </c>
    </row>
    <row r="47" spans="1:11" ht="43.2" customHeight="1" x14ac:dyDescent="0.3">
      <c r="A47" s="2">
        <v>1</v>
      </c>
      <c r="B47" s="37"/>
      <c r="C47" s="2" t="s">
        <v>89</v>
      </c>
      <c r="D47" s="6" t="s">
        <v>185</v>
      </c>
      <c r="E47" s="7" t="s">
        <v>5</v>
      </c>
      <c r="F47" s="21">
        <f>SUM(G47/1.12)</f>
        <v>3705.3571428571427</v>
      </c>
      <c r="G47" s="9">
        <v>4150</v>
      </c>
      <c r="H47" s="7" t="s">
        <v>6</v>
      </c>
      <c r="I47" s="10">
        <v>47484</v>
      </c>
      <c r="J47" s="17"/>
      <c r="K47" s="14">
        <f>SUM(G47*J47)</f>
        <v>0</v>
      </c>
    </row>
    <row r="48" spans="1:11" ht="43.2" customHeight="1" x14ac:dyDescent="0.3">
      <c r="A48" s="2">
        <v>2</v>
      </c>
      <c r="B48" s="38"/>
      <c r="C48" s="2" t="s">
        <v>90</v>
      </c>
      <c r="D48" s="6" t="s">
        <v>186</v>
      </c>
      <c r="E48" s="7" t="s">
        <v>5</v>
      </c>
      <c r="F48" s="21">
        <f t="shared" ref="F48:F74" si="3">SUM(G48/1.12)</f>
        <v>4910.7142857142853</v>
      </c>
      <c r="G48" s="9">
        <v>5500</v>
      </c>
      <c r="H48" s="7" t="s">
        <v>6</v>
      </c>
      <c r="I48" s="10">
        <v>47484</v>
      </c>
      <c r="J48" s="17"/>
      <c r="K48" s="14">
        <f t="shared" ref="K48:K74" si="4">SUM(G48*J48)</f>
        <v>0</v>
      </c>
    </row>
    <row r="49" spans="1:11" ht="43.2" customHeight="1" x14ac:dyDescent="0.3">
      <c r="A49" s="2">
        <v>3</v>
      </c>
      <c r="B49" s="38"/>
      <c r="C49" s="2" t="s">
        <v>91</v>
      </c>
      <c r="D49" s="6" t="s">
        <v>187</v>
      </c>
      <c r="E49" s="7" t="s">
        <v>5</v>
      </c>
      <c r="F49" s="21">
        <f t="shared" si="3"/>
        <v>5973.2142857142853</v>
      </c>
      <c r="G49" s="9">
        <v>6690</v>
      </c>
      <c r="H49" s="7" t="s">
        <v>6</v>
      </c>
      <c r="I49" s="10">
        <v>47484</v>
      </c>
      <c r="J49" s="17"/>
      <c r="K49" s="14">
        <f t="shared" si="4"/>
        <v>0</v>
      </c>
    </row>
    <row r="50" spans="1:11" ht="43.2" customHeight="1" x14ac:dyDescent="0.3">
      <c r="A50" s="2">
        <v>4</v>
      </c>
      <c r="B50" s="38"/>
      <c r="C50" s="2" t="s">
        <v>92</v>
      </c>
      <c r="D50" s="6" t="s">
        <v>188</v>
      </c>
      <c r="E50" s="7" t="s">
        <v>5</v>
      </c>
      <c r="F50" s="21">
        <f t="shared" si="3"/>
        <v>8089.2857142857138</v>
      </c>
      <c r="G50" s="9">
        <v>9060</v>
      </c>
      <c r="H50" s="7" t="s">
        <v>6</v>
      </c>
      <c r="I50" s="10">
        <v>47484</v>
      </c>
      <c r="J50" s="17"/>
      <c r="K50" s="14">
        <f t="shared" si="4"/>
        <v>0</v>
      </c>
    </row>
    <row r="51" spans="1:11" ht="43.2" customHeight="1" x14ac:dyDescent="0.3">
      <c r="A51" s="2">
        <v>5</v>
      </c>
      <c r="B51" s="38"/>
      <c r="C51" s="2" t="s">
        <v>93</v>
      </c>
      <c r="D51" s="6" t="s">
        <v>169</v>
      </c>
      <c r="E51" s="7" t="s">
        <v>5</v>
      </c>
      <c r="F51" s="21">
        <f t="shared" si="3"/>
        <v>9642.8571428571413</v>
      </c>
      <c r="G51" s="9">
        <v>10800</v>
      </c>
      <c r="H51" s="7" t="s">
        <v>6</v>
      </c>
      <c r="I51" s="10">
        <v>47484</v>
      </c>
      <c r="J51" s="17"/>
      <c r="K51" s="14">
        <f t="shared" si="4"/>
        <v>0</v>
      </c>
    </row>
    <row r="52" spans="1:11" ht="43.2" customHeight="1" x14ac:dyDescent="0.3">
      <c r="A52" s="2">
        <v>6</v>
      </c>
      <c r="B52" s="38"/>
      <c r="C52" s="2" t="s">
        <v>94</v>
      </c>
      <c r="D52" s="6" t="s">
        <v>170</v>
      </c>
      <c r="E52" s="7" t="s">
        <v>5</v>
      </c>
      <c r="F52" s="21">
        <f t="shared" si="3"/>
        <v>12651.785714285714</v>
      </c>
      <c r="G52" s="9">
        <v>14170</v>
      </c>
      <c r="H52" s="7" t="s">
        <v>6</v>
      </c>
      <c r="I52" s="10">
        <v>47484</v>
      </c>
      <c r="J52" s="17"/>
      <c r="K52" s="14">
        <f t="shared" si="4"/>
        <v>0</v>
      </c>
    </row>
    <row r="53" spans="1:11" ht="43.2" customHeight="1" x14ac:dyDescent="0.3">
      <c r="A53" s="2">
        <v>7</v>
      </c>
      <c r="B53" s="39"/>
      <c r="C53" s="2" t="s">
        <v>95</v>
      </c>
      <c r="D53" s="6" t="s">
        <v>170</v>
      </c>
      <c r="E53" s="7" t="s">
        <v>5</v>
      </c>
      <c r="F53" s="21">
        <f t="shared" si="3"/>
        <v>14910.714285714284</v>
      </c>
      <c r="G53" s="9">
        <v>16700</v>
      </c>
      <c r="H53" s="7" t="s">
        <v>6</v>
      </c>
      <c r="I53" s="10">
        <v>47484</v>
      </c>
      <c r="J53" s="17"/>
      <c r="K53" s="14">
        <f t="shared" si="4"/>
        <v>0</v>
      </c>
    </row>
    <row r="54" spans="1:11" ht="43.2" customHeight="1" x14ac:dyDescent="0.3">
      <c r="A54" s="2">
        <v>8</v>
      </c>
      <c r="B54" s="37"/>
      <c r="C54" s="2" t="s">
        <v>96</v>
      </c>
      <c r="D54" s="6" t="s">
        <v>186</v>
      </c>
      <c r="E54" s="7" t="s">
        <v>5</v>
      </c>
      <c r="F54" s="21">
        <f t="shared" si="3"/>
        <v>4330.3571428571422</v>
      </c>
      <c r="G54" s="9">
        <v>4850</v>
      </c>
      <c r="H54" s="7" t="s">
        <v>6</v>
      </c>
      <c r="I54" s="10">
        <v>47484</v>
      </c>
      <c r="J54" s="17"/>
      <c r="K54" s="14">
        <f t="shared" si="4"/>
        <v>0</v>
      </c>
    </row>
    <row r="55" spans="1:11" ht="43.2" customHeight="1" x14ac:dyDescent="0.3">
      <c r="A55" s="2">
        <v>9</v>
      </c>
      <c r="B55" s="38"/>
      <c r="C55" s="2" t="s">
        <v>97</v>
      </c>
      <c r="D55" s="6" t="s">
        <v>189</v>
      </c>
      <c r="E55" s="7" t="s">
        <v>5</v>
      </c>
      <c r="F55" s="21">
        <f t="shared" si="3"/>
        <v>5651.7857142857138</v>
      </c>
      <c r="G55" s="9">
        <v>6330</v>
      </c>
      <c r="H55" s="7" t="s">
        <v>6</v>
      </c>
      <c r="I55" s="10">
        <v>47484</v>
      </c>
      <c r="J55" s="17"/>
      <c r="K55" s="14">
        <f t="shared" si="4"/>
        <v>0</v>
      </c>
    </row>
    <row r="56" spans="1:11" ht="43.2" customHeight="1" x14ac:dyDescent="0.3">
      <c r="A56" s="2">
        <v>10</v>
      </c>
      <c r="B56" s="38"/>
      <c r="C56" s="2" t="s">
        <v>98</v>
      </c>
      <c r="D56" s="6" t="s">
        <v>190</v>
      </c>
      <c r="E56" s="7" t="s">
        <v>5</v>
      </c>
      <c r="F56" s="21">
        <f t="shared" si="3"/>
        <v>7232.1428571428569</v>
      </c>
      <c r="G56" s="9">
        <v>8100</v>
      </c>
      <c r="H56" s="7" t="s">
        <v>6</v>
      </c>
      <c r="I56" s="10">
        <v>47484</v>
      </c>
      <c r="J56" s="17"/>
      <c r="K56" s="14">
        <f t="shared" si="4"/>
        <v>0</v>
      </c>
    </row>
    <row r="57" spans="1:11" ht="43.2" customHeight="1" x14ac:dyDescent="0.3">
      <c r="A57" s="2">
        <v>11</v>
      </c>
      <c r="B57" s="38"/>
      <c r="C57" s="2" t="s">
        <v>99</v>
      </c>
      <c r="D57" s="6" t="s">
        <v>191</v>
      </c>
      <c r="E57" s="7" t="s">
        <v>5</v>
      </c>
      <c r="F57" s="21">
        <f t="shared" si="3"/>
        <v>9812.4999999999982</v>
      </c>
      <c r="G57" s="9">
        <v>10990</v>
      </c>
      <c r="H57" s="7" t="s">
        <v>6</v>
      </c>
      <c r="I57" s="10">
        <v>47484</v>
      </c>
      <c r="J57" s="17"/>
      <c r="K57" s="14">
        <f t="shared" si="4"/>
        <v>0</v>
      </c>
    </row>
    <row r="58" spans="1:11" ht="44.4" customHeight="1" x14ac:dyDescent="0.3">
      <c r="A58" s="2">
        <v>12</v>
      </c>
      <c r="B58" s="38"/>
      <c r="C58" s="2" t="s">
        <v>100</v>
      </c>
      <c r="D58" s="6" t="s">
        <v>171</v>
      </c>
      <c r="E58" s="7" t="s">
        <v>5</v>
      </c>
      <c r="F58" s="21">
        <f t="shared" si="3"/>
        <v>11901.785714285714</v>
      </c>
      <c r="G58" s="9">
        <v>13330</v>
      </c>
      <c r="H58" s="7" t="s">
        <v>6</v>
      </c>
      <c r="I58" s="10">
        <v>47484</v>
      </c>
      <c r="J58" s="17"/>
      <c r="K58" s="14">
        <f t="shared" si="4"/>
        <v>0</v>
      </c>
    </row>
    <row r="59" spans="1:11" ht="43.2" customHeight="1" x14ac:dyDescent="0.3">
      <c r="A59" s="2">
        <v>13</v>
      </c>
      <c r="B59" s="38"/>
      <c r="C59" s="2" t="s">
        <v>101</v>
      </c>
      <c r="D59" s="6" t="s">
        <v>200</v>
      </c>
      <c r="E59" s="7" t="s">
        <v>5</v>
      </c>
      <c r="F59" s="21">
        <f t="shared" si="3"/>
        <v>14455.357142857141</v>
      </c>
      <c r="G59" s="9">
        <v>16190</v>
      </c>
      <c r="H59" s="7" t="s">
        <v>6</v>
      </c>
      <c r="I59" s="10">
        <v>47484</v>
      </c>
      <c r="J59" s="17"/>
      <c r="K59" s="14">
        <f t="shared" si="4"/>
        <v>0</v>
      </c>
    </row>
    <row r="60" spans="1:11" ht="43.2" customHeight="1" x14ac:dyDescent="0.3">
      <c r="A60" s="2">
        <v>14</v>
      </c>
      <c r="B60" s="39"/>
      <c r="C60" s="2" t="s">
        <v>102</v>
      </c>
      <c r="D60" s="6" t="s">
        <v>172</v>
      </c>
      <c r="E60" s="7" t="s">
        <v>5</v>
      </c>
      <c r="F60" s="21">
        <f t="shared" si="3"/>
        <v>17187.5</v>
      </c>
      <c r="G60" s="9">
        <v>19250</v>
      </c>
      <c r="H60" s="7" t="s">
        <v>6</v>
      </c>
      <c r="I60" s="10">
        <v>47484</v>
      </c>
      <c r="J60" s="17"/>
      <c r="K60" s="14">
        <f t="shared" si="4"/>
        <v>0</v>
      </c>
    </row>
    <row r="61" spans="1:11" ht="43.2" customHeight="1" x14ac:dyDescent="0.3">
      <c r="A61" s="2">
        <v>15</v>
      </c>
      <c r="B61" s="37"/>
      <c r="C61" s="2" t="s">
        <v>103</v>
      </c>
      <c r="D61" s="6" t="s">
        <v>189</v>
      </c>
      <c r="E61" s="7" t="s">
        <v>5</v>
      </c>
      <c r="F61" s="21">
        <f t="shared" si="3"/>
        <v>5589.2857142857138</v>
      </c>
      <c r="G61" s="9">
        <v>6260</v>
      </c>
      <c r="H61" s="7" t="s">
        <v>6</v>
      </c>
      <c r="I61" s="10">
        <v>47484</v>
      </c>
      <c r="J61" s="17"/>
      <c r="K61" s="14">
        <f t="shared" si="4"/>
        <v>0</v>
      </c>
    </row>
    <row r="62" spans="1:11" ht="43.2" customHeight="1" x14ac:dyDescent="0.3">
      <c r="A62" s="2">
        <v>16</v>
      </c>
      <c r="B62" s="38"/>
      <c r="C62" s="2" t="s">
        <v>104</v>
      </c>
      <c r="D62" s="6" t="s">
        <v>179</v>
      </c>
      <c r="E62" s="7" t="s">
        <v>5</v>
      </c>
      <c r="F62" s="21">
        <f t="shared" si="3"/>
        <v>6464.2857142857138</v>
      </c>
      <c r="G62" s="9">
        <v>7240</v>
      </c>
      <c r="H62" s="7" t="s">
        <v>6</v>
      </c>
      <c r="I62" s="10">
        <v>47484</v>
      </c>
      <c r="J62" s="17"/>
      <c r="K62" s="14">
        <f t="shared" si="4"/>
        <v>0</v>
      </c>
    </row>
    <row r="63" spans="1:11" ht="43.2" customHeight="1" x14ac:dyDescent="0.3">
      <c r="A63" s="2">
        <v>17</v>
      </c>
      <c r="B63" s="38"/>
      <c r="C63" s="2" t="s">
        <v>105</v>
      </c>
      <c r="D63" s="6" t="s">
        <v>192</v>
      </c>
      <c r="E63" s="7" t="s">
        <v>5</v>
      </c>
      <c r="F63" s="21">
        <f t="shared" si="3"/>
        <v>8616.0714285714275</v>
      </c>
      <c r="G63" s="9">
        <v>9650</v>
      </c>
      <c r="H63" s="7" t="s">
        <v>6</v>
      </c>
      <c r="I63" s="10">
        <v>47484</v>
      </c>
      <c r="J63" s="17"/>
      <c r="K63" s="14">
        <f t="shared" si="4"/>
        <v>0</v>
      </c>
    </row>
    <row r="64" spans="1:11" ht="43.2" customHeight="1" x14ac:dyDescent="0.3">
      <c r="A64" s="2">
        <v>18</v>
      </c>
      <c r="B64" s="38"/>
      <c r="C64" s="2" t="s">
        <v>106</v>
      </c>
      <c r="D64" s="6" t="s">
        <v>173</v>
      </c>
      <c r="E64" s="7" t="s">
        <v>5</v>
      </c>
      <c r="F64" s="21">
        <f t="shared" si="3"/>
        <v>9616.0714285714275</v>
      </c>
      <c r="G64" s="9">
        <v>10770</v>
      </c>
      <c r="H64" s="7" t="s">
        <v>6</v>
      </c>
      <c r="I64" s="10">
        <v>47484</v>
      </c>
      <c r="J64" s="17"/>
      <c r="K64" s="14">
        <f t="shared" si="4"/>
        <v>0</v>
      </c>
    </row>
    <row r="65" spans="1:11" ht="43.2" customHeight="1" x14ac:dyDescent="0.3">
      <c r="A65" s="2">
        <v>19</v>
      </c>
      <c r="B65" s="38"/>
      <c r="C65" s="2" t="s">
        <v>107</v>
      </c>
      <c r="D65" s="6" t="s">
        <v>174</v>
      </c>
      <c r="E65" s="7" t="s">
        <v>5</v>
      </c>
      <c r="F65" s="21">
        <f t="shared" si="3"/>
        <v>13482.142857142855</v>
      </c>
      <c r="G65" s="9">
        <v>15100</v>
      </c>
      <c r="H65" s="7" t="s">
        <v>6</v>
      </c>
      <c r="I65" s="10">
        <v>47484</v>
      </c>
      <c r="J65" s="17"/>
      <c r="K65" s="14">
        <f t="shared" si="4"/>
        <v>0</v>
      </c>
    </row>
    <row r="66" spans="1:11" ht="43.2" customHeight="1" x14ac:dyDescent="0.3">
      <c r="A66" s="2">
        <v>20</v>
      </c>
      <c r="B66" s="38"/>
      <c r="C66" s="2" t="s">
        <v>108</v>
      </c>
      <c r="D66" s="6" t="s">
        <v>196</v>
      </c>
      <c r="E66" s="7" t="s">
        <v>5</v>
      </c>
      <c r="F66" s="21">
        <f t="shared" si="3"/>
        <v>17910.714285714283</v>
      </c>
      <c r="G66" s="9">
        <v>20060</v>
      </c>
      <c r="H66" s="7" t="s">
        <v>6</v>
      </c>
      <c r="I66" s="10">
        <v>47484</v>
      </c>
      <c r="J66" s="17"/>
      <c r="K66" s="14">
        <f t="shared" si="4"/>
        <v>0</v>
      </c>
    </row>
    <row r="67" spans="1:11" ht="43.2" customHeight="1" x14ac:dyDescent="0.3">
      <c r="A67" s="2">
        <v>21</v>
      </c>
      <c r="B67" s="39"/>
      <c r="C67" s="2" t="s">
        <v>109</v>
      </c>
      <c r="D67" s="6" t="s">
        <v>175</v>
      </c>
      <c r="E67" s="7" t="s">
        <v>5</v>
      </c>
      <c r="F67" s="21">
        <f t="shared" si="3"/>
        <v>21223.214285714283</v>
      </c>
      <c r="G67" s="9">
        <v>23770</v>
      </c>
      <c r="H67" s="7" t="s">
        <v>6</v>
      </c>
      <c r="I67" s="10">
        <v>47484</v>
      </c>
      <c r="J67" s="17"/>
      <c r="K67" s="14">
        <f t="shared" si="4"/>
        <v>0</v>
      </c>
    </row>
    <row r="68" spans="1:11" ht="43.2" customHeight="1" x14ac:dyDescent="0.3">
      <c r="A68" s="2">
        <v>22</v>
      </c>
      <c r="B68" s="37"/>
      <c r="C68" s="2" t="s">
        <v>161</v>
      </c>
      <c r="D68" s="6" t="s">
        <v>179</v>
      </c>
      <c r="E68" s="7" t="s">
        <v>5</v>
      </c>
      <c r="F68" s="21">
        <f t="shared" si="3"/>
        <v>5607.1428571428569</v>
      </c>
      <c r="G68" s="9">
        <v>6280</v>
      </c>
      <c r="H68" s="7" t="s">
        <v>6</v>
      </c>
      <c r="I68" s="10">
        <v>47484</v>
      </c>
      <c r="J68" s="17"/>
      <c r="K68" s="14">
        <f t="shared" si="4"/>
        <v>0</v>
      </c>
    </row>
    <row r="69" spans="1:11" ht="43.2" customHeight="1" x14ac:dyDescent="0.3">
      <c r="A69" s="2">
        <v>23</v>
      </c>
      <c r="B69" s="38"/>
      <c r="C69" s="2" t="s">
        <v>162</v>
      </c>
      <c r="D69" s="6" t="s">
        <v>192</v>
      </c>
      <c r="E69" s="7" t="s">
        <v>5</v>
      </c>
      <c r="F69" s="21">
        <f t="shared" si="3"/>
        <v>7276.7857142857138</v>
      </c>
      <c r="G69" s="9">
        <v>8150</v>
      </c>
      <c r="H69" s="7" t="s">
        <v>6</v>
      </c>
      <c r="I69" s="10">
        <v>47484</v>
      </c>
      <c r="J69" s="17"/>
      <c r="K69" s="14">
        <f t="shared" si="4"/>
        <v>0</v>
      </c>
    </row>
    <row r="70" spans="1:11" ht="43.2" customHeight="1" x14ac:dyDescent="0.3">
      <c r="A70" s="2">
        <v>24</v>
      </c>
      <c r="B70" s="38"/>
      <c r="C70" s="2" t="s">
        <v>163</v>
      </c>
      <c r="D70" s="6" t="s">
        <v>176</v>
      </c>
      <c r="E70" s="7" t="s">
        <v>5</v>
      </c>
      <c r="F70" s="21">
        <f t="shared" si="3"/>
        <v>9910.7142857142844</v>
      </c>
      <c r="G70" s="9">
        <v>11100</v>
      </c>
      <c r="H70" s="7" t="s">
        <v>6</v>
      </c>
      <c r="I70" s="10">
        <v>47484</v>
      </c>
      <c r="J70" s="17"/>
      <c r="K70" s="14">
        <f t="shared" si="4"/>
        <v>0</v>
      </c>
    </row>
    <row r="71" spans="1:11" ht="43.2" customHeight="1" x14ac:dyDescent="0.3">
      <c r="A71" s="2">
        <v>25</v>
      </c>
      <c r="B71" s="38"/>
      <c r="C71" s="2" t="s">
        <v>164</v>
      </c>
      <c r="D71" s="6" t="s">
        <v>177</v>
      </c>
      <c r="E71" s="7" t="s">
        <v>5</v>
      </c>
      <c r="F71" s="21">
        <f t="shared" si="3"/>
        <v>13839.285714285714</v>
      </c>
      <c r="G71" s="9">
        <v>15500</v>
      </c>
      <c r="H71" s="7" t="s">
        <v>6</v>
      </c>
      <c r="I71" s="10">
        <v>47484</v>
      </c>
      <c r="J71" s="17"/>
      <c r="K71" s="14">
        <f t="shared" si="4"/>
        <v>0</v>
      </c>
    </row>
    <row r="72" spans="1:11" ht="43.2" customHeight="1" x14ac:dyDescent="0.3">
      <c r="A72" s="2">
        <v>26</v>
      </c>
      <c r="B72" s="38"/>
      <c r="C72" s="2" t="s">
        <v>165</v>
      </c>
      <c r="D72" s="6" t="s">
        <v>178</v>
      </c>
      <c r="E72" s="7" t="s">
        <v>5</v>
      </c>
      <c r="F72" s="21">
        <f t="shared" si="3"/>
        <v>17919.642857142855</v>
      </c>
      <c r="G72" s="9">
        <v>20070</v>
      </c>
      <c r="H72" s="7" t="s">
        <v>6</v>
      </c>
      <c r="I72" s="10">
        <v>47484</v>
      </c>
      <c r="J72" s="17"/>
      <c r="K72" s="14">
        <f t="shared" si="4"/>
        <v>0</v>
      </c>
    </row>
    <row r="73" spans="1:11" ht="43.2" customHeight="1" x14ac:dyDescent="0.3">
      <c r="A73" s="2">
        <v>27</v>
      </c>
      <c r="B73" s="38"/>
      <c r="C73" s="2" t="s">
        <v>166</v>
      </c>
      <c r="D73" s="6" t="s">
        <v>179</v>
      </c>
      <c r="E73" s="7" t="s">
        <v>5</v>
      </c>
      <c r="F73" s="21">
        <f t="shared" si="3"/>
        <v>21830.357142857141</v>
      </c>
      <c r="G73" s="9">
        <v>24450</v>
      </c>
      <c r="H73" s="7" t="s">
        <v>6</v>
      </c>
      <c r="I73" s="10">
        <v>47484</v>
      </c>
      <c r="J73" s="17"/>
      <c r="K73" s="14">
        <f t="shared" si="4"/>
        <v>0</v>
      </c>
    </row>
    <row r="74" spans="1:11" ht="43.2" customHeight="1" x14ac:dyDescent="0.3">
      <c r="A74" s="2">
        <v>28</v>
      </c>
      <c r="B74" s="39"/>
      <c r="C74" s="2" t="s">
        <v>167</v>
      </c>
      <c r="D74" s="6" t="s">
        <v>179</v>
      </c>
      <c r="E74" s="7" t="s">
        <v>5</v>
      </c>
      <c r="F74" s="21">
        <f t="shared" si="3"/>
        <v>25758.928571428569</v>
      </c>
      <c r="G74" s="9">
        <v>28850</v>
      </c>
      <c r="H74" s="7" t="s">
        <v>6</v>
      </c>
      <c r="I74" s="10">
        <v>47484</v>
      </c>
      <c r="J74" s="17"/>
      <c r="K74" s="14">
        <f t="shared" si="4"/>
        <v>0</v>
      </c>
    </row>
    <row r="75" spans="1:11" ht="20.399999999999999" x14ac:dyDescent="0.3">
      <c r="A75" s="35" t="s">
        <v>38</v>
      </c>
      <c r="B75" s="36"/>
      <c r="C75" s="36"/>
      <c r="D75" s="36"/>
      <c r="E75" s="36"/>
      <c r="F75" s="36"/>
      <c r="G75" s="36"/>
      <c r="H75" s="36"/>
      <c r="I75" s="36"/>
      <c r="J75" s="36"/>
      <c r="K75" s="15">
        <v>0</v>
      </c>
    </row>
    <row r="76" spans="1:11" ht="50.4" x14ac:dyDescent="0.3">
      <c r="A76" s="2">
        <v>1</v>
      </c>
      <c r="B76" s="32"/>
      <c r="C76" s="2" t="s">
        <v>110</v>
      </c>
      <c r="D76" s="2" t="s">
        <v>39</v>
      </c>
      <c r="E76" s="7" t="s">
        <v>5</v>
      </c>
      <c r="F76" s="9">
        <f>SUM(G76/1.12)</f>
        <v>3839.2857142857138</v>
      </c>
      <c r="G76" s="3">
        <v>4300</v>
      </c>
      <c r="H76" s="2" t="s">
        <v>45</v>
      </c>
      <c r="I76" s="4">
        <v>47346</v>
      </c>
      <c r="J76" s="2"/>
      <c r="K76" s="14">
        <f>SUM(G76*J76)</f>
        <v>0</v>
      </c>
    </row>
    <row r="77" spans="1:11" ht="50.4" x14ac:dyDescent="0.3">
      <c r="A77" s="2">
        <v>2</v>
      </c>
      <c r="B77" s="33"/>
      <c r="C77" s="2" t="s">
        <v>111</v>
      </c>
      <c r="D77" s="2" t="s">
        <v>39</v>
      </c>
      <c r="E77" s="7" t="s">
        <v>5</v>
      </c>
      <c r="F77" s="9">
        <f t="shared" ref="F77:F102" si="5">SUM(G77/1.12)</f>
        <v>3839.2857142857138</v>
      </c>
      <c r="G77" s="3">
        <v>4300</v>
      </c>
      <c r="H77" s="2" t="s">
        <v>45</v>
      </c>
      <c r="I77" s="4">
        <v>47346</v>
      </c>
      <c r="J77" s="2"/>
      <c r="K77" s="14">
        <f t="shared" ref="K77:K102" si="6">SUM(G77*J77)</f>
        <v>0</v>
      </c>
    </row>
    <row r="78" spans="1:11" ht="50.4" x14ac:dyDescent="0.3">
      <c r="A78" s="2">
        <v>3</v>
      </c>
      <c r="B78" s="33"/>
      <c r="C78" s="2" t="s">
        <v>112</v>
      </c>
      <c r="D78" s="2" t="s">
        <v>39</v>
      </c>
      <c r="E78" s="7" t="s">
        <v>5</v>
      </c>
      <c r="F78" s="9">
        <f t="shared" si="5"/>
        <v>3839.2857142857138</v>
      </c>
      <c r="G78" s="3">
        <v>4300</v>
      </c>
      <c r="H78" s="2" t="s">
        <v>45</v>
      </c>
      <c r="I78" s="4">
        <v>47346</v>
      </c>
      <c r="J78" s="2"/>
      <c r="K78" s="14">
        <f t="shared" si="6"/>
        <v>0</v>
      </c>
    </row>
    <row r="79" spans="1:11" ht="50.4" x14ac:dyDescent="0.3">
      <c r="A79" s="2">
        <v>4</v>
      </c>
      <c r="B79" s="33"/>
      <c r="C79" s="2" t="s">
        <v>113</v>
      </c>
      <c r="D79" s="2" t="s">
        <v>40</v>
      </c>
      <c r="E79" s="7" t="s">
        <v>5</v>
      </c>
      <c r="F79" s="9">
        <f t="shared" si="5"/>
        <v>3839.2857142857138</v>
      </c>
      <c r="G79" s="3">
        <v>4300</v>
      </c>
      <c r="H79" s="2" t="s">
        <v>45</v>
      </c>
      <c r="I79" s="4">
        <v>47346</v>
      </c>
      <c r="J79" s="2"/>
      <c r="K79" s="14">
        <f t="shared" si="6"/>
        <v>0</v>
      </c>
    </row>
    <row r="80" spans="1:11" ht="50.4" x14ac:dyDescent="0.3">
      <c r="A80" s="2">
        <v>5</v>
      </c>
      <c r="B80" s="33"/>
      <c r="C80" s="2" t="s">
        <v>114</v>
      </c>
      <c r="D80" s="2" t="s">
        <v>40</v>
      </c>
      <c r="E80" s="7" t="s">
        <v>5</v>
      </c>
      <c r="F80" s="9">
        <f t="shared" si="5"/>
        <v>3839.2857142857138</v>
      </c>
      <c r="G80" s="3">
        <v>4300</v>
      </c>
      <c r="H80" s="2" t="s">
        <v>45</v>
      </c>
      <c r="I80" s="4">
        <v>47346</v>
      </c>
      <c r="J80" s="2"/>
      <c r="K80" s="14">
        <f t="shared" si="6"/>
        <v>0</v>
      </c>
    </row>
    <row r="81" spans="1:11" ht="50.4" x14ac:dyDescent="0.3">
      <c r="A81" s="2">
        <v>6</v>
      </c>
      <c r="B81" s="33"/>
      <c r="C81" s="2" t="s">
        <v>115</v>
      </c>
      <c r="D81" s="2" t="s">
        <v>41</v>
      </c>
      <c r="E81" s="7" t="s">
        <v>5</v>
      </c>
      <c r="F81" s="9">
        <f t="shared" si="5"/>
        <v>3839.2857142857138</v>
      </c>
      <c r="G81" s="3">
        <v>4300</v>
      </c>
      <c r="H81" s="2" t="s">
        <v>45</v>
      </c>
      <c r="I81" s="4">
        <v>47346</v>
      </c>
      <c r="J81" s="2"/>
      <c r="K81" s="14">
        <f t="shared" si="6"/>
        <v>0</v>
      </c>
    </row>
    <row r="82" spans="1:11" ht="50.4" x14ac:dyDescent="0.3">
      <c r="A82" s="2">
        <v>7</v>
      </c>
      <c r="B82" s="33"/>
      <c r="C82" s="2" t="s">
        <v>116</v>
      </c>
      <c r="D82" s="2" t="s">
        <v>11</v>
      </c>
      <c r="E82" s="7" t="s">
        <v>5</v>
      </c>
      <c r="F82" s="9">
        <f t="shared" si="5"/>
        <v>3839.2857142857138</v>
      </c>
      <c r="G82" s="3">
        <v>4300</v>
      </c>
      <c r="H82" s="2" t="s">
        <v>45</v>
      </c>
      <c r="I82" s="4">
        <v>47346</v>
      </c>
      <c r="J82" s="2"/>
      <c r="K82" s="14">
        <f t="shared" si="6"/>
        <v>0</v>
      </c>
    </row>
    <row r="83" spans="1:11" ht="50.4" x14ac:dyDescent="0.3">
      <c r="A83" s="2">
        <v>8</v>
      </c>
      <c r="B83" s="33"/>
      <c r="C83" s="2" t="s">
        <v>117</v>
      </c>
      <c r="D83" s="2" t="s">
        <v>11</v>
      </c>
      <c r="E83" s="7" t="s">
        <v>5</v>
      </c>
      <c r="F83" s="9">
        <f t="shared" si="5"/>
        <v>3839.2857142857138</v>
      </c>
      <c r="G83" s="3">
        <v>4300</v>
      </c>
      <c r="H83" s="2" t="s">
        <v>45</v>
      </c>
      <c r="I83" s="4">
        <v>47346</v>
      </c>
      <c r="J83" s="2"/>
      <c r="K83" s="14">
        <f t="shared" si="6"/>
        <v>0</v>
      </c>
    </row>
    <row r="84" spans="1:11" ht="43.2" customHeight="1" x14ac:dyDescent="0.3">
      <c r="A84" s="2">
        <v>9</v>
      </c>
      <c r="B84" s="33"/>
      <c r="C84" s="2" t="s">
        <v>118</v>
      </c>
      <c r="D84" s="2" t="s">
        <v>42</v>
      </c>
      <c r="E84" s="7" t="s">
        <v>5</v>
      </c>
      <c r="F84" s="9">
        <f t="shared" si="5"/>
        <v>3839.2857142857138</v>
      </c>
      <c r="G84" s="3">
        <v>4300</v>
      </c>
      <c r="H84" s="2" t="s">
        <v>45</v>
      </c>
      <c r="I84" s="4">
        <v>47346</v>
      </c>
      <c r="J84" s="2"/>
      <c r="K84" s="14">
        <f t="shared" si="6"/>
        <v>0</v>
      </c>
    </row>
    <row r="85" spans="1:11" ht="43.2" customHeight="1" x14ac:dyDescent="0.3">
      <c r="A85" s="2">
        <v>10</v>
      </c>
      <c r="B85" s="33"/>
      <c r="C85" s="2" t="s">
        <v>119</v>
      </c>
      <c r="D85" s="2" t="s">
        <v>43</v>
      </c>
      <c r="E85" s="7" t="s">
        <v>5</v>
      </c>
      <c r="F85" s="9">
        <f t="shared" si="5"/>
        <v>3839.2857142857138</v>
      </c>
      <c r="G85" s="3">
        <v>4300</v>
      </c>
      <c r="H85" s="2" t="s">
        <v>45</v>
      </c>
      <c r="I85" s="4">
        <v>47346</v>
      </c>
      <c r="J85" s="2"/>
      <c r="K85" s="14">
        <f t="shared" si="6"/>
        <v>0</v>
      </c>
    </row>
    <row r="86" spans="1:11" ht="50.4" x14ac:dyDescent="0.3">
      <c r="A86" s="2">
        <v>11</v>
      </c>
      <c r="B86" s="34"/>
      <c r="C86" s="2" t="s">
        <v>120</v>
      </c>
      <c r="D86" s="2" t="s">
        <v>44</v>
      </c>
      <c r="E86" s="7" t="s">
        <v>5</v>
      </c>
      <c r="F86" s="9">
        <f t="shared" si="5"/>
        <v>3839.2857142857138</v>
      </c>
      <c r="G86" s="3">
        <v>4300</v>
      </c>
      <c r="H86" s="2" t="s">
        <v>45</v>
      </c>
      <c r="I86" s="4">
        <v>47346</v>
      </c>
      <c r="J86" s="2"/>
      <c r="K86" s="14">
        <f t="shared" si="6"/>
        <v>0</v>
      </c>
    </row>
    <row r="87" spans="1:11" ht="50.4" x14ac:dyDescent="0.3">
      <c r="A87" s="2">
        <v>12</v>
      </c>
      <c r="B87" s="32"/>
      <c r="C87" s="7" t="s">
        <v>121</v>
      </c>
      <c r="D87" s="2" t="s">
        <v>46</v>
      </c>
      <c r="E87" s="7" t="s">
        <v>5</v>
      </c>
      <c r="F87" s="9">
        <f t="shared" si="5"/>
        <v>7276.7857142857138</v>
      </c>
      <c r="G87" s="3">
        <v>8150</v>
      </c>
      <c r="H87" s="2" t="s">
        <v>45</v>
      </c>
      <c r="I87" s="4">
        <v>47344</v>
      </c>
      <c r="J87" s="2"/>
      <c r="K87" s="14">
        <f t="shared" si="6"/>
        <v>0</v>
      </c>
    </row>
    <row r="88" spans="1:11" ht="50.4" x14ac:dyDescent="0.3">
      <c r="A88" s="2">
        <v>13</v>
      </c>
      <c r="B88" s="33"/>
      <c r="C88" s="7" t="s">
        <v>122</v>
      </c>
      <c r="D88" s="2" t="s">
        <v>46</v>
      </c>
      <c r="E88" s="7" t="s">
        <v>5</v>
      </c>
      <c r="F88" s="9">
        <f t="shared" si="5"/>
        <v>7276.7857142857138</v>
      </c>
      <c r="G88" s="3">
        <v>8150</v>
      </c>
      <c r="H88" s="2" t="s">
        <v>45</v>
      </c>
      <c r="I88" s="4">
        <v>47344</v>
      </c>
      <c r="J88" s="2"/>
      <c r="K88" s="14">
        <f t="shared" si="6"/>
        <v>0</v>
      </c>
    </row>
    <row r="89" spans="1:11" ht="50.4" x14ac:dyDescent="0.3">
      <c r="A89" s="2">
        <v>14</v>
      </c>
      <c r="B89" s="33"/>
      <c r="C89" s="7" t="s">
        <v>123</v>
      </c>
      <c r="D89" s="2" t="s">
        <v>46</v>
      </c>
      <c r="E89" s="7" t="s">
        <v>5</v>
      </c>
      <c r="F89" s="9">
        <f t="shared" si="5"/>
        <v>7276.7857142857138</v>
      </c>
      <c r="G89" s="3">
        <v>8150</v>
      </c>
      <c r="H89" s="2" t="s">
        <v>45</v>
      </c>
      <c r="I89" s="4">
        <v>47344</v>
      </c>
      <c r="J89" s="2"/>
      <c r="K89" s="14">
        <f t="shared" si="6"/>
        <v>0</v>
      </c>
    </row>
    <row r="90" spans="1:11" ht="50.4" x14ac:dyDescent="0.3">
      <c r="A90" s="2">
        <v>15</v>
      </c>
      <c r="B90" s="33"/>
      <c r="C90" s="7" t="s">
        <v>124</v>
      </c>
      <c r="D90" s="2" t="s">
        <v>46</v>
      </c>
      <c r="E90" s="7" t="s">
        <v>5</v>
      </c>
      <c r="F90" s="9">
        <f t="shared" si="5"/>
        <v>7276.7857142857138</v>
      </c>
      <c r="G90" s="3">
        <v>8150</v>
      </c>
      <c r="H90" s="2" t="s">
        <v>45</v>
      </c>
      <c r="I90" s="4">
        <v>47344</v>
      </c>
      <c r="J90" s="2"/>
      <c r="K90" s="14">
        <f t="shared" si="6"/>
        <v>0</v>
      </c>
    </row>
    <row r="91" spans="1:11" ht="50.4" x14ac:dyDescent="0.3">
      <c r="A91" s="2">
        <v>16</v>
      </c>
      <c r="B91" s="33"/>
      <c r="C91" s="7" t="s">
        <v>125</v>
      </c>
      <c r="D91" s="2" t="s">
        <v>46</v>
      </c>
      <c r="E91" s="7" t="s">
        <v>5</v>
      </c>
      <c r="F91" s="9">
        <f t="shared" si="5"/>
        <v>7276.7857142857138</v>
      </c>
      <c r="G91" s="3">
        <v>8150</v>
      </c>
      <c r="H91" s="2" t="s">
        <v>45</v>
      </c>
      <c r="I91" s="4">
        <v>47344</v>
      </c>
      <c r="J91" s="2"/>
      <c r="K91" s="14">
        <f t="shared" si="6"/>
        <v>0</v>
      </c>
    </row>
    <row r="92" spans="1:11" ht="50.4" x14ac:dyDescent="0.3">
      <c r="A92" s="2">
        <v>17</v>
      </c>
      <c r="B92" s="33"/>
      <c r="C92" s="7" t="s">
        <v>126</v>
      </c>
      <c r="D92" s="2" t="s">
        <v>46</v>
      </c>
      <c r="E92" s="7" t="s">
        <v>5</v>
      </c>
      <c r="F92" s="9">
        <f t="shared" si="5"/>
        <v>7276.7857142857138</v>
      </c>
      <c r="G92" s="3">
        <v>8150</v>
      </c>
      <c r="H92" s="2" t="s">
        <v>45</v>
      </c>
      <c r="I92" s="4">
        <v>47344</v>
      </c>
      <c r="J92" s="2"/>
      <c r="K92" s="14">
        <f t="shared" si="6"/>
        <v>0</v>
      </c>
    </row>
    <row r="93" spans="1:11" ht="50.4" x14ac:dyDescent="0.3">
      <c r="A93" s="2">
        <v>18</v>
      </c>
      <c r="B93" s="33"/>
      <c r="C93" s="7" t="s">
        <v>127</v>
      </c>
      <c r="D93" s="2" t="s">
        <v>46</v>
      </c>
      <c r="E93" s="7" t="s">
        <v>5</v>
      </c>
      <c r="F93" s="9">
        <f t="shared" si="5"/>
        <v>7276.7857142857138</v>
      </c>
      <c r="G93" s="3">
        <v>8150</v>
      </c>
      <c r="H93" s="2" t="s">
        <v>45</v>
      </c>
      <c r="I93" s="4">
        <v>47344</v>
      </c>
      <c r="J93" s="2"/>
      <c r="K93" s="14">
        <f t="shared" si="6"/>
        <v>0</v>
      </c>
    </row>
    <row r="94" spans="1:11" ht="50.4" x14ac:dyDescent="0.3">
      <c r="A94" s="2">
        <v>19</v>
      </c>
      <c r="B94" s="33"/>
      <c r="C94" s="7" t="s">
        <v>128</v>
      </c>
      <c r="D94" s="2" t="s">
        <v>46</v>
      </c>
      <c r="E94" s="7" t="s">
        <v>5</v>
      </c>
      <c r="F94" s="9">
        <f t="shared" si="5"/>
        <v>7276.7857142857138</v>
      </c>
      <c r="G94" s="3">
        <v>8150</v>
      </c>
      <c r="H94" s="2" t="s">
        <v>45</v>
      </c>
      <c r="I94" s="4">
        <v>47344</v>
      </c>
      <c r="J94" s="2"/>
      <c r="K94" s="14">
        <f t="shared" si="6"/>
        <v>0</v>
      </c>
    </row>
    <row r="95" spans="1:11" ht="50.4" x14ac:dyDescent="0.3">
      <c r="A95" s="2">
        <v>20</v>
      </c>
      <c r="B95" s="33"/>
      <c r="C95" s="7" t="s">
        <v>129</v>
      </c>
      <c r="D95" s="2" t="s">
        <v>46</v>
      </c>
      <c r="E95" s="7" t="s">
        <v>5</v>
      </c>
      <c r="F95" s="9">
        <f t="shared" si="5"/>
        <v>7276.7857142857138</v>
      </c>
      <c r="G95" s="3">
        <v>8150</v>
      </c>
      <c r="H95" s="2" t="s">
        <v>45</v>
      </c>
      <c r="I95" s="4">
        <v>47344</v>
      </c>
      <c r="J95" s="2"/>
      <c r="K95" s="14">
        <f t="shared" si="6"/>
        <v>0</v>
      </c>
    </row>
    <row r="96" spans="1:11" ht="50.4" x14ac:dyDescent="0.3">
      <c r="A96" s="2">
        <v>21</v>
      </c>
      <c r="B96" s="33"/>
      <c r="C96" s="7" t="s">
        <v>130</v>
      </c>
      <c r="D96" s="2" t="s">
        <v>46</v>
      </c>
      <c r="E96" s="7" t="s">
        <v>5</v>
      </c>
      <c r="F96" s="9">
        <f t="shared" si="5"/>
        <v>7276.7857142857138</v>
      </c>
      <c r="G96" s="3">
        <v>8150</v>
      </c>
      <c r="H96" s="2" t="s">
        <v>45</v>
      </c>
      <c r="I96" s="4">
        <v>47344</v>
      </c>
      <c r="J96" s="2"/>
      <c r="K96" s="14">
        <f t="shared" si="6"/>
        <v>0</v>
      </c>
    </row>
    <row r="97" spans="1:11" ht="50.4" x14ac:dyDescent="0.3">
      <c r="A97" s="2">
        <v>22</v>
      </c>
      <c r="B97" s="33"/>
      <c r="C97" s="7" t="s">
        <v>131</v>
      </c>
      <c r="D97" s="2" t="s">
        <v>46</v>
      </c>
      <c r="E97" s="7" t="s">
        <v>5</v>
      </c>
      <c r="F97" s="9">
        <f t="shared" si="5"/>
        <v>7276.7857142857138</v>
      </c>
      <c r="G97" s="3">
        <v>8150</v>
      </c>
      <c r="H97" s="2" t="s">
        <v>45</v>
      </c>
      <c r="I97" s="4">
        <v>47344</v>
      </c>
      <c r="J97" s="2"/>
      <c r="K97" s="14">
        <f t="shared" si="6"/>
        <v>0</v>
      </c>
    </row>
    <row r="98" spans="1:11" ht="50.4" x14ac:dyDescent="0.3">
      <c r="A98" s="2">
        <v>23</v>
      </c>
      <c r="B98" s="33"/>
      <c r="C98" s="7" t="s">
        <v>132</v>
      </c>
      <c r="D98" s="2" t="s">
        <v>46</v>
      </c>
      <c r="E98" s="7" t="s">
        <v>5</v>
      </c>
      <c r="F98" s="9">
        <f t="shared" si="5"/>
        <v>7276.7857142857138</v>
      </c>
      <c r="G98" s="3">
        <v>8150</v>
      </c>
      <c r="H98" s="2" t="s">
        <v>45</v>
      </c>
      <c r="I98" s="4">
        <v>47344</v>
      </c>
      <c r="J98" s="2"/>
      <c r="K98" s="14">
        <f t="shared" si="6"/>
        <v>0</v>
      </c>
    </row>
    <row r="99" spans="1:11" ht="50.4" x14ac:dyDescent="0.3">
      <c r="A99" s="2">
        <v>24</v>
      </c>
      <c r="B99" s="33"/>
      <c r="C99" s="7" t="s">
        <v>133</v>
      </c>
      <c r="D99" s="2" t="s">
        <v>46</v>
      </c>
      <c r="E99" s="7" t="s">
        <v>5</v>
      </c>
      <c r="F99" s="9">
        <f t="shared" si="5"/>
        <v>7276.7857142857138</v>
      </c>
      <c r="G99" s="3">
        <v>8150</v>
      </c>
      <c r="H99" s="2" t="s">
        <v>45</v>
      </c>
      <c r="I99" s="4">
        <v>47344</v>
      </c>
      <c r="J99" s="2"/>
      <c r="K99" s="14">
        <f t="shared" si="6"/>
        <v>0</v>
      </c>
    </row>
    <row r="100" spans="1:11" ht="50.4" x14ac:dyDescent="0.3">
      <c r="A100" s="2">
        <v>25</v>
      </c>
      <c r="B100" s="33"/>
      <c r="C100" s="7" t="s">
        <v>134</v>
      </c>
      <c r="D100" s="2" t="s">
        <v>46</v>
      </c>
      <c r="E100" s="7" t="s">
        <v>5</v>
      </c>
      <c r="F100" s="9">
        <f t="shared" si="5"/>
        <v>7276.7857142857138</v>
      </c>
      <c r="G100" s="3">
        <v>8150</v>
      </c>
      <c r="H100" s="2" t="s">
        <v>45</v>
      </c>
      <c r="I100" s="4">
        <v>47344</v>
      </c>
      <c r="J100" s="2"/>
      <c r="K100" s="14">
        <f t="shared" si="6"/>
        <v>0</v>
      </c>
    </row>
    <row r="101" spans="1:11" ht="50.4" x14ac:dyDescent="0.3">
      <c r="A101" s="2">
        <v>26</v>
      </c>
      <c r="B101" s="33"/>
      <c r="C101" s="7" t="s">
        <v>135</v>
      </c>
      <c r="D101" s="2" t="s">
        <v>46</v>
      </c>
      <c r="E101" s="7" t="s">
        <v>5</v>
      </c>
      <c r="F101" s="9">
        <f t="shared" si="5"/>
        <v>7276.7857142857138</v>
      </c>
      <c r="G101" s="3">
        <v>8150</v>
      </c>
      <c r="H101" s="2" t="s">
        <v>45</v>
      </c>
      <c r="I101" s="4">
        <v>47344</v>
      </c>
      <c r="J101" s="2"/>
      <c r="K101" s="14">
        <f t="shared" si="6"/>
        <v>0</v>
      </c>
    </row>
    <row r="102" spans="1:11" ht="50.4" x14ac:dyDescent="0.3">
      <c r="A102" s="2">
        <v>27</v>
      </c>
      <c r="B102" s="34"/>
      <c r="C102" s="7" t="s">
        <v>136</v>
      </c>
      <c r="D102" s="2" t="s">
        <v>46</v>
      </c>
      <c r="E102" s="7" t="s">
        <v>5</v>
      </c>
      <c r="F102" s="9">
        <f t="shared" si="5"/>
        <v>7276.7857142857138</v>
      </c>
      <c r="G102" s="3">
        <v>8150</v>
      </c>
      <c r="H102" s="2" t="s">
        <v>45</v>
      </c>
      <c r="I102" s="4">
        <v>47344</v>
      </c>
      <c r="J102" s="2"/>
      <c r="K102" s="14">
        <f t="shared" si="6"/>
        <v>0</v>
      </c>
    </row>
    <row r="103" spans="1:11" ht="24" customHeight="1" x14ac:dyDescent="0.3">
      <c r="A103" s="35" t="s">
        <v>28</v>
      </c>
      <c r="B103" s="36"/>
      <c r="C103" s="36"/>
      <c r="D103" s="36"/>
      <c r="E103" s="36"/>
      <c r="F103" s="36"/>
      <c r="G103" s="36"/>
      <c r="H103" s="36"/>
      <c r="I103" s="36"/>
      <c r="J103" s="36"/>
      <c r="K103" s="15">
        <v>0</v>
      </c>
    </row>
    <row r="104" spans="1:11" ht="50.4" x14ac:dyDescent="0.3">
      <c r="A104" s="2">
        <v>1</v>
      </c>
      <c r="B104" s="32"/>
      <c r="C104" s="2" t="s">
        <v>137</v>
      </c>
      <c r="D104" s="2" t="s">
        <v>9</v>
      </c>
      <c r="E104" s="2" t="s">
        <v>5</v>
      </c>
      <c r="F104" s="3">
        <f>SUM(G104/1.12)</f>
        <v>531.25</v>
      </c>
      <c r="G104" s="3">
        <v>595</v>
      </c>
      <c r="H104" s="2" t="s">
        <v>22</v>
      </c>
      <c r="I104" s="4">
        <v>46964</v>
      </c>
      <c r="J104" s="8"/>
      <c r="K104" s="14">
        <f t="shared" ref="K104:K128" si="7">SUM(G104*J104)</f>
        <v>0</v>
      </c>
    </row>
    <row r="105" spans="1:11" ht="50.4" x14ac:dyDescent="0.3">
      <c r="A105" s="2">
        <v>2</v>
      </c>
      <c r="B105" s="33"/>
      <c r="C105" s="2" t="s">
        <v>138</v>
      </c>
      <c r="D105" s="2" t="s">
        <v>9</v>
      </c>
      <c r="E105" s="2" t="s">
        <v>5</v>
      </c>
      <c r="F105" s="3">
        <f t="shared" ref="F105:F122" si="8">SUM(G105/1.12)</f>
        <v>531.25</v>
      </c>
      <c r="G105" s="3">
        <v>595</v>
      </c>
      <c r="H105" s="2" t="s">
        <v>22</v>
      </c>
      <c r="I105" s="4">
        <v>46964</v>
      </c>
      <c r="J105" s="8"/>
      <c r="K105" s="14">
        <f t="shared" si="7"/>
        <v>0</v>
      </c>
    </row>
    <row r="106" spans="1:11" ht="50.4" x14ac:dyDescent="0.3">
      <c r="A106" s="2">
        <v>3</v>
      </c>
      <c r="B106" s="33"/>
      <c r="C106" s="2" t="s">
        <v>139</v>
      </c>
      <c r="D106" s="2" t="s">
        <v>9</v>
      </c>
      <c r="E106" s="2" t="s">
        <v>5</v>
      </c>
      <c r="F106" s="3">
        <f t="shared" si="8"/>
        <v>531.25</v>
      </c>
      <c r="G106" s="3">
        <v>595</v>
      </c>
      <c r="H106" s="2" t="s">
        <v>22</v>
      </c>
      <c r="I106" s="10">
        <v>47604</v>
      </c>
      <c r="J106" s="8"/>
      <c r="K106" s="14">
        <f t="shared" si="7"/>
        <v>0</v>
      </c>
    </row>
    <row r="107" spans="1:11" ht="50.4" x14ac:dyDescent="0.3">
      <c r="A107" s="2">
        <v>4</v>
      </c>
      <c r="B107" s="33"/>
      <c r="C107" s="2" t="s">
        <v>140</v>
      </c>
      <c r="D107" s="2" t="s">
        <v>9</v>
      </c>
      <c r="E107" s="2" t="s">
        <v>5</v>
      </c>
      <c r="F107" s="3">
        <f t="shared" si="8"/>
        <v>531.25</v>
      </c>
      <c r="G107" s="3">
        <v>595</v>
      </c>
      <c r="H107" s="2" t="s">
        <v>22</v>
      </c>
      <c r="I107" s="4">
        <v>46964</v>
      </c>
      <c r="J107" s="8"/>
      <c r="K107" s="14">
        <f t="shared" si="7"/>
        <v>0</v>
      </c>
    </row>
    <row r="108" spans="1:11" ht="50.4" x14ac:dyDescent="0.3">
      <c r="A108" s="2">
        <v>5</v>
      </c>
      <c r="B108" s="34"/>
      <c r="C108" s="2" t="s">
        <v>141</v>
      </c>
      <c r="D108" s="2" t="s">
        <v>9</v>
      </c>
      <c r="E108" s="2" t="s">
        <v>5</v>
      </c>
      <c r="F108" s="3">
        <f t="shared" si="8"/>
        <v>531.25</v>
      </c>
      <c r="G108" s="3">
        <v>595</v>
      </c>
      <c r="H108" s="2" t="s">
        <v>22</v>
      </c>
      <c r="I108" s="10">
        <v>47604</v>
      </c>
      <c r="J108" s="8"/>
      <c r="K108" s="14">
        <f t="shared" si="7"/>
        <v>0</v>
      </c>
    </row>
    <row r="109" spans="1:11" ht="33.6" x14ac:dyDescent="0.3">
      <c r="A109" s="2">
        <v>6</v>
      </c>
      <c r="B109" s="40"/>
      <c r="C109" s="7" t="s">
        <v>142</v>
      </c>
      <c r="D109" s="7" t="s">
        <v>159</v>
      </c>
      <c r="E109" s="7" t="s">
        <v>5</v>
      </c>
      <c r="F109" s="3">
        <f t="shared" si="8"/>
        <v>2598.2142857142853</v>
      </c>
      <c r="G109" s="9">
        <v>2910</v>
      </c>
      <c r="H109" s="7" t="s">
        <v>160</v>
      </c>
      <c r="I109" s="10">
        <v>47602</v>
      </c>
      <c r="J109" s="8"/>
      <c r="K109" s="14">
        <f t="shared" si="7"/>
        <v>0</v>
      </c>
    </row>
    <row r="110" spans="1:11" ht="33.6" x14ac:dyDescent="0.3">
      <c r="A110" s="2">
        <v>7</v>
      </c>
      <c r="B110" s="41"/>
      <c r="C110" s="7" t="s">
        <v>143</v>
      </c>
      <c r="D110" s="7" t="s">
        <v>159</v>
      </c>
      <c r="E110" s="7" t="s">
        <v>5</v>
      </c>
      <c r="F110" s="3">
        <f t="shared" si="8"/>
        <v>2598.2142857142853</v>
      </c>
      <c r="G110" s="9">
        <v>2910</v>
      </c>
      <c r="H110" s="7" t="s">
        <v>160</v>
      </c>
      <c r="I110" s="10">
        <v>47602</v>
      </c>
      <c r="J110" s="8"/>
      <c r="K110" s="14">
        <f t="shared" si="7"/>
        <v>0</v>
      </c>
    </row>
    <row r="111" spans="1:11" ht="33.6" x14ac:dyDescent="0.3">
      <c r="A111" s="2">
        <v>8</v>
      </c>
      <c r="B111" s="41"/>
      <c r="C111" s="7" t="s">
        <v>144</v>
      </c>
      <c r="D111" s="2" t="s">
        <v>14</v>
      </c>
      <c r="E111" s="2" t="s">
        <v>5</v>
      </c>
      <c r="F111" s="3">
        <f t="shared" si="8"/>
        <v>2508.9285714285711</v>
      </c>
      <c r="G111" s="3">
        <v>2810</v>
      </c>
      <c r="H111" s="7" t="s">
        <v>23</v>
      </c>
      <c r="I111" s="4">
        <v>46722</v>
      </c>
      <c r="J111" s="8"/>
      <c r="K111" s="14">
        <f t="shared" si="7"/>
        <v>0</v>
      </c>
    </row>
    <row r="112" spans="1:11" ht="33.6" x14ac:dyDescent="0.3">
      <c r="A112" s="2">
        <v>9</v>
      </c>
      <c r="B112" s="41"/>
      <c r="C112" s="7" t="s">
        <v>145</v>
      </c>
      <c r="D112" s="7" t="s">
        <v>159</v>
      </c>
      <c r="E112" s="2" t="s">
        <v>5</v>
      </c>
      <c r="F112" s="3">
        <f t="shared" si="8"/>
        <v>2508.9285714285711</v>
      </c>
      <c r="G112" s="3">
        <v>2810</v>
      </c>
      <c r="H112" s="7" t="s">
        <v>160</v>
      </c>
      <c r="I112" s="10">
        <v>47602</v>
      </c>
      <c r="J112" s="8"/>
      <c r="K112" s="14">
        <f t="shared" si="7"/>
        <v>0</v>
      </c>
    </row>
    <row r="113" spans="1:11" ht="33.6" x14ac:dyDescent="0.3">
      <c r="A113" s="2">
        <v>10</v>
      </c>
      <c r="B113" s="41"/>
      <c r="C113" s="7" t="s">
        <v>146</v>
      </c>
      <c r="D113" s="7" t="s">
        <v>159</v>
      </c>
      <c r="E113" s="2" t="s">
        <v>5</v>
      </c>
      <c r="F113" s="3">
        <f t="shared" si="8"/>
        <v>2508.9285714285711</v>
      </c>
      <c r="G113" s="3">
        <v>2810</v>
      </c>
      <c r="H113" s="7" t="s">
        <v>160</v>
      </c>
      <c r="I113" s="10">
        <v>47602</v>
      </c>
      <c r="J113" s="8"/>
      <c r="K113" s="14">
        <f t="shared" si="7"/>
        <v>0</v>
      </c>
    </row>
    <row r="114" spans="1:11" ht="33.6" x14ac:dyDescent="0.3">
      <c r="A114" s="2">
        <v>11</v>
      </c>
      <c r="B114" s="41"/>
      <c r="C114" s="7" t="s">
        <v>147</v>
      </c>
      <c r="D114" s="7" t="s">
        <v>159</v>
      </c>
      <c r="E114" s="2" t="s">
        <v>5</v>
      </c>
      <c r="F114" s="3">
        <f t="shared" si="8"/>
        <v>2508.9285714285711</v>
      </c>
      <c r="G114" s="3">
        <v>2810</v>
      </c>
      <c r="H114" s="7" t="s">
        <v>160</v>
      </c>
      <c r="I114" s="10">
        <v>47602</v>
      </c>
      <c r="J114" s="8"/>
      <c r="K114" s="14">
        <f t="shared" si="7"/>
        <v>0</v>
      </c>
    </row>
    <row r="115" spans="1:11" ht="33.6" x14ac:dyDescent="0.3">
      <c r="A115" s="2">
        <v>12</v>
      </c>
      <c r="B115" s="42"/>
      <c r="C115" s="7" t="s">
        <v>148</v>
      </c>
      <c r="D115" s="7" t="s">
        <v>159</v>
      </c>
      <c r="E115" s="2" t="s">
        <v>5</v>
      </c>
      <c r="F115" s="3" t="s">
        <v>37</v>
      </c>
      <c r="G115" s="9" t="s">
        <v>20</v>
      </c>
      <c r="H115" s="7" t="s">
        <v>160</v>
      </c>
      <c r="I115" s="10" t="s">
        <v>37</v>
      </c>
      <c r="J115" s="8"/>
      <c r="K115" s="14">
        <v>0</v>
      </c>
    </row>
    <row r="116" spans="1:11" ht="50.4" x14ac:dyDescent="0.3">
      <c r="A116" s="2">
        <v>13</v>
      </c>
      <c r="B116" s="32"/>
      <c r="C116" s="2" t="s">
        <v>149</v>
      </c>
      <c r="D116" s="7" t="s">
        <v>12</v>
      </c>
      <c r="E116" s="2" t="s">
        <v>5</v>
      </c>
      <c r="F116" s="3">
        <f t="shared" si="8"/>
        <v>4776.7857142857138</v>
      </c>
      <c r="G116" s="3">
        <v>5350</v>
      </c>
      <c r="H116" s="2" t="s">
        <v>25</v>
      </c>
      <c r="I116" s="4">
        <v>47010</v>
      </c>
      <c r="J116" s="8"/>
      <c r="K116" s="14">
        <f t="shared" si="7"/>
        <v>0</v>
      </c>
    </row>
    <row r="117" spans="1:11" ht="50.4" x14ac:dyDescent="0.3">
      <c r="A117" s="2">
        <v>14</v>
      </c>
      <c r="B117" s="33"/>
      <c r="C117" s="2" t="s">
        <v>150</v>
      </c>
      <c r="D117" s="7" t="s">
        <v>12</v>
      </c>
      <c r="E117" s="2" t="s">
        <v>5</v>
      </c>
      <c r="F117" s="3">
        <f t="shared" si="8"/>
        <v>4776.7857142857138</v>
      </c>
      <c r="G117" s="3">
        <v>5350</v>
      </c>
      <c r="H117" s="2" t="s">
        <v>25</v>
      </c>
      <c r="I117" s="4">
        <v>47010</v>
      </c>
      <c r="J117" s="8"/>
      <c r="K117" s="14">
        <f t="shared" si="7"/>
        <v>0</v>
      </c>
    </row>
    <row r="118" spans="1:11" ht="50.4" x14ac:dyDescent="0.3">
      <c r="A118" s="2">
        <v>15</v>
      </c>
      <c r="B118" s="33"/>
      <c r="C118" s="2" t="s">
        <v>151</v>
      </c>
      <c r="D118" s="7" t="s">
        <v>12</v>
      </c>
      <c r="E118" s="2" t="s">
        <v>5</v>
      </c>
      <c r="F118" s="3">
        <f t="shared" si="8"/>
        <v>4776.7857142857138</v>
      </c>
      <c r="G118" s="3">
        <v>5350</v>
      </c>
      <c r="H118" s="7" t="s">
        <v>25</v>
      </c>
      <c r="I118" s="10">
        <v>47431</v>
      </c>
      <c r="J118" s="8"/>
      <c r="K118" s="14">
        <f>SUM(G118*J118)</f>
        <v>0</v>
      </c>
    </row>
    <row r="119" spans="1:11" ht="50.4" x14ac:dyDescent="0.3">
      <c r="A119" s="2">
        <v>16</v>
      </c>
      <c r="B119" s="33"/>
      <c r="C119" s="2" t="s">
        <v>152</v>
      </c>
      <c r="D119" s="7" t="s">
        <v>12</v>
      </c>
      <c r="E119" s="2" t="s">
        <v>5</v>
      </c>
      <c r="F119" s="3">
        <f t="shared" si="8"/>
        <v>4776.7857142857138</v>
      </c>
      <c r="G119" s="3">
        <v>5350</v>
      </c>
      <c r="H119" s="2" t="s">
        <v>25</v>
      </c>
      <c r="I119" s="10">
        <v>47431</v>
      </c>
      <c r="J119" s="8"/>
      <c r="K119" s="14">
        <f>SUM(G119*J119)</f>
        <v>0</v>
      </c>
    </row>
    <row r="120" spans="1:11" ht="50.4" x14ac:dyDescent="0.3">
      <c r="A120" s="2">
        <v>17</v>
      </c>
      <c r="B120" s="33"/>
      <c r="C120" s="2" t="s">
        <v>153</v>
      </c>
      <c r="D120" s="7" t="s">
        <v>12</v>
      </c>
      <c r="E120" s="2" t="s">
        <v>5</v>
      </c>
      <c r="F120" s="3">
        <f t="shared" si="8"/>
        <v>4776.7857142857138</v>
      </c>
      <c r="G120" s="3">
        <v>5350</v>
      </c>
      <c r="H120" s="2" t="s">
        <v>25</v>
      </c>
      <c r="I120" s="10">
        <v>47431</v>
      </c>
      <c r="J120" s="8"/>
      <c r="K120" s="14">
        <f>SUM(G120*J120)</f>
        <v>0</v>
      </c>
    </row>
    <row r="121" spans="1:11" ht="50.4" x14ac:dyDescent="0.3">
      <c r="A121" s="2">
        <v>18</v>
      </c>
      <c r="B121" s="34"/>
      <c r="C121" s="2" t="s">
        <v>154</v>
      </c>
      <c r="D121" s="7" t="s">
        <v>12</v>
      </c>
      <c r="E121" s="2" t="s">
        <v>5</v>
      </c>
      <c r="F121" s="3">
        <f t="shared" si="8"/>
        <v>4776.7857142857138</v>
      </c>
      <c r="G121" s="3">
        <v>5350</v>
      </c>
      <c r="H121" s="2" t="s">
        <v>25</v>
      </c>
      <c r="I121" s="4">
        <v>47010</v>
      </c>
      <c r="J121" s="8"/>
      <c r="K121" s="14">
        <f t="shared" si="7"/>
        <v>0</v>
      </c>
    </row>
    <row r="122" spans="1:11" ht="119.4" customHeight="1" x14ac:dyDescent="0.3">
      <c r="A122" s="2">
        <v>19</v>
      </c>
      <c r="B122" s="2"/>
      <c r="C122" s="7" t="s">
        <v>155</v>
      </c>
      <c r="D122" s="7" t="s">
        <v>13</v>
      </c>
      <c r="E122" s="2" t="s">
        <v>5</v>
      </c>
      <c r="F122" s="3">
        <f t="shared" si="8"/>
        <v>3199.9999999999995</v>
      </c>
      <c r="G122" s="19">
        <v>3584</v>
      </c>
      <c r="H122" s="2" t="s">
        <v>24</v>
      </c>
      <c r="I122" s="10">
        <v>47441</v>
      </c>
      <c r="J122" s="8"/>
      <c r="K122" s="14">
        <f>SUM(G122*J122)</f>
        <v>0</v>
      </c>
    </row>
    <row r="123" spans="1:11" ht="25.2" customHeight="1" x14ac:dyDescent="0.3">
      <c r="A123" s="35" t="s">
        <v>30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15">
        <v>0</v>
      </c>
    </row>
    <row r="124" spans="1:11" ht="106.2" customHeight="1" x14ac:dyDescent="0.3">
      <c r="A124" s="2">
        <v>1</v>
      </c>
      <c r="B124" s="2"/>
      <c r="C124" s="2" t="s">
        <v>156</v>
      </c>
      <c r="D124" s="7" t="s">
        <v>11</v>
      </c>
      <c r="E124" s="2" t="s">
        <v>5</v>
      </c>
      <c r="F124" s="3">
        <v>0</v>
      </c>
      <c r="G124" s="9" t="s">
        <v>20</v>
      </c>
      <c r="H124" s="2" t="s">
        <v>24</v>
      </c>
      <c r="I124" s="4" t="s">
        <v>37</v>
      </c>
      <c r="J124" s="8"/>
      <c r="K124" s="14">
        <v>0</v>
      </c>
    </row>
    <row r="125" spans="1:11" ht="114.6" customHeight="1" x14ac:dyDescent="0.3">
      <c r="A125" s="2">
        <v>2</v>
      </c>
      <c r="B125" s="2"/>
      <c r="C125" s="2" t="s">
        <v>157</v>
      </c>
      <c r="D125" s="7" t="s">
        <v>19</v>
      </c>
      <c r="E125" s="2" t="s">
        <v>5</v>
      </c>
      <c r="F125" s="3">
        <f>SUM(G125/1.12)</f>
        <v>3124.1071428571427</v>
      </c>
      <c r="G125" s="3">
        <v>3499</v>
      </c>
      <c r="H125" s="2" t="s">
        <v>24</v>
      </c>
      <c r="I125" s="4">
        <v>46357</v>
      </c>
      <c r="J125" s="8"/>
      <c r="K125" s="14">
        <f t="shared" si="7"/>
        <v>0</v>
      </c>
    </row>
    <row r="126" spans="1:11" ht="27" customHeight="1" x14ac:dyDescent="0.3">
      <c r="A126" s="35" t="s">
        <v>31</v>
      </c>
      <c r="B126" s="36"/>
      <c r="C126" s="36"/>
      <c r="D126" s="36"/>
      <c r="E126" s="36"/>
      <c r="F126" s="36"/>
      <c r="G126" s="36"/>
      <c r="H126" s="36"/>
      <c r="I126" s="36"/>
      <c r="J126" s="36"/>
      <c r="K126" s="15">
        <v>0</v>
      </c>
    </row>
    <row r="127" spans="1:11" ht="108.6" customHeight="1" x14ac:dyDescent="0.3">
      <c r="A127" s="2">
        <v>1</v>
      </c>
      <c r="B127" s="17"/>
      <c r="C127" s="7" t="s">
        <v>158</v>
      </c>
      <c r="D127" s="7" t="s">
        <v>34</v>
      </c>
      <c r="E127" s="2" t="s">
        <v>5</v>
      </c>
      <c r="F127" s="3">
        <f>SUM(G127/1.12)</f>
        <v>11607.142857142857</v>
      </c>
      <c r="G127" s="3">
        <v>13000</v>
      </c>
      <c r="H127" s="2" t="s">
        <v>36</v>
      </c>
      <c r="I127" s="4" t="s">
        <v>35</v>
      </c>
      <c r="J127" s="17"/>
      <c r="K127" s="18">
        <f>SUM(G127*J127)</f>
        <v>0</v>
      </c>
    </row>
    <row r="128" spans="1:11" ht="117" customHeight="1" thickBot="1" x14ac:dyDescent="0.35">
      <c r="A128" s="2">
        <v>2</v>
      </c>
      <c r="B128" s="2"/>
      <c r="C128" s="7" t="s">
        <v>180</v>
      </c>
      <c r="D128" s="2" t="s">
        <v>194</v>
      </c>
      <c r="E128" s="2" t="s">
        <v>5</v>
      </c>
      <c r="F128" s="3">
        <f>SUM(G128/1.12)</f>
        <v>2678.5714285714284</v>
      </c>
      <c r="G128" s="3">
        <v>3000</v>
      </c>
      <c r="H128" s="2" t="s">
        <v>6</v>
      </c>
      <c r="I128" s="4">
        <v>46766</v>
      </c>
      <c r="J128" s="8"/>
      <c r="K128" s="16">
        <f t="shared" si="7"/>
        <v>0</v>
      </c>
    </row>
    <row r="129" spans="11:11" ht="15" thickBot="1" x14ac:dyDescent="0.35">
      <c r="K129" s="13"/>
    </row>
  </sheetData>
  <mergeCells count="28">
    <mergeCell ref="A103:J103"/>
    <mergeCell ref="A123:J123"/>
    <mergeCell ref="A126:J126"/>
    <mergeCell ref="B116:B121"/>
    <mergeCell ref="B104:B108"/>
    <mergeCell ref="B109:B115"/>
    <mergeCell ref="A46:J46"/>
    <mergeCell ref="A75:J75"/>
    <mergeCell ref="B76:B86"/>
    <mergeCell ref="B87:B102"/>
    <mergeCell ref="B47:B53"/>
    <mergeCell ref="B54:B60"/>
    <mergeCell ref="B61:B67"/>
    <mergeCell ref="B68:B74"/>
    <mergeCell ref="B38:B41"/>
    <mergeCell ref="B42:B45"/>
    <mergeCell ref="A1:E5"/>
    <mergeCell ref="F1:K1"/>
    <mergeCell ref="F2:K2"/>
    <mergeCell ref="F3:K3"/>
    <mergeCell ref="F4:K4"/>
    <mergeCell ref="F5:K5"/>
    <mergeCell ref="A7:J7"/>
    <mergeCell ref="B30:B33"/>
    <mergeCell ref="B8:B14"/>
    <mergeCell ref="B15:B21"/>
    <mergeCell ref="B22:B28"/>
    <mergeCell ref="B34:B37"/>
  </mergeCells>
  <phoneticPr fontId="7" type="noConversion"/>
  <pageMargins left="0.25" right="0.25" top="0.75" bottom="0.75" header="0.3" footer="0.3"/>
  <pageSetup paperSize="9" scale="45" fitToHeight="0" orientation="portrait" r:id="rId1"/>
  <colBreaks count="1" manualBreakCount="1">
    <brk id="11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</vt:lpstr>
      <vt:lpstr>'прайс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Mukhammad-Yusuf Bakhriddinov</cp:lastModifiedBy>
  <cp:lastPrinted>2024-09-21T09:21:25Z</cp:lastPrinted>
  <dcterms:created xsi:type="dcterms:W3CDTF">2015-06-05T18:17:20Z</dcterms:created>
  <dcterms:modified xsi:type="dcterms:W3CDTF">2025-10-02T11:14:05Z</dcterms:modified>
</cp:coreProperties>
</file>